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<sst xmlns="http://schemas.openxmlformats.org/spreadsheetml/2006/main" count="100" uniqueCount="99">
  <si>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</si>
  <si>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</si>
  <si>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</si>
  <si>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</si>
  <si>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</si>
  <si>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</si>
  <si>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</si>
  <si>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</si>
  <si>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</si>
  <si>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</si>
  <si>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</si>
  <si>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</si>
  <si>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</si>
  <si>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</si>
  <si>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</si>
  <si>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</si>
  <si>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</si>
  <si>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</si>
  <si>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</si>
  <si>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</si>
  <si>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</si>
  <si>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</si>
  <si>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</si>
  <si>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</si>
  <si>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</si>
  <si>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</si>
  <si>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 xml:space="preserve">1 3 3 </t>
  </si>
  <si>
    <t>Házi szociális gondozás</t>
  </si>
  <si>
    <t>1 3 4</t>
  </si>
  <si>
    <t>Szociális étkezés</t>
  </si>
  <si>
    <t xml:space="preserve">1 3 </t>
  </si>
  <si>
    <t>Szociális ellátás össz.</t>
  </si>
  <si>
    <t>1 4 1</t>
  </si>
  <si>
    <t>Polgári védelem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</si>
  <si>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</si>
  <si>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</si>
  <si>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</si>
  <si>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</si>
  <si>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</si>
  <si>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</si>
  <si>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</si>
  <si>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</si>
  <si>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</si>
  <si>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</si>
  <si>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</si>
  <si>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</si>
  <si>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</si>
  <si>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</si>
  <si>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</si>
  <si>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</si>
  <si>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</si>
  <si>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</si>
  <si>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</si>
  <si>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</si>
  <si>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</si>
  <si>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</si>
  <si>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</si>
  <si>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</si>
  <si>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</si>
  <si>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</si>
  <si>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</si>
  <si>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</si>
  <si>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</si>
  <si>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</si>
  <si>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</si>
  <si>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</si>
  <si>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>Anya és gyermek véd.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</si>
  <si>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</si>
  <si>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</si>
  <si>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</si>
  <si>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</si>
  <si>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</si>
  <si>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</si>
  <si>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</si>
  <si>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</si>
  <si>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</si>
  <si>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</si>
  <si>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</si>
  <si>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</si>
  <si>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</si>
  <si>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</si>
  <si>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</si>
  <si>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</si>
  <si>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Fejl.hitel</t>
  </si>
  <si>
    <t>Szennyvízkezelés</t>
  </si>
  <si>
    <t>Önkéntes tűzoltóság</t>
  </si>
  <si>
    <t>Kiegészítő alapellátás.</t>
  </si>
  <si>
    <t>Rendszeres pénzb gy..ell.</t>
  </si>
  <si>
    <t>1 3 3</t>
  </si>
  <si>
    <t>Eseti pénzbeni  szoc. ellát.</t>
  </si>
  <si>
    <t>2 1</t>
  </si>
  <si>
    <t>Óvodai ellátás</t>
  </si>
  <si>
    <t>3 1</t>
  </si>
  <si>
    <t xml:space="preserve">Általános iskolai okt. </t>
  </si>
  <si>
    <t>Óvodai ellátás összesen</t>
  </si>
  <si>
    <t>1 2 4</t>
  </si>
  <si>
    <t>Helyi közutak létesítése</t>
  </si>
  <si>
    <t>2. számú melléklet  a  /2007. (II...  ) sz. költségvetési rendelethez</t>
  </si>
  <si>
    <t>Rétság Város Önkormányzat  2007. évi  bevételei  szakfeladatonként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</si>
</sst>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10" fillId="2" borderId="2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7"/>
  <sheetViews>
    <sheetView tabSelected="1" workbookViewId="0" topLeftCell="A1">
      <selection activeCell="A4" sqref="A4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7.7109375" style="0" bestFit="1" customWidth="1"/>
    <col min="16" max="16" width="10.00390625" style="0" bestFit="1" customWidth="1"/>
  </cols>
  <sheetData>
    <row r="1" spans="1:14" ht="13.5">
      <c r="A1" s="17"/>
      <c r="B1" s="85" t="s">
        <v>97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3.5">
      <c r="A2" s="19"/>
      <c r="B2" s="85" t="s">
        <v>98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4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86" t="s">
        <v>16</v>
      </c>
      <c r="N3" s="87"/>
    </row>
    <row r="4" spans="1:22" s="4" customFormat="1" ht="14.25" thickBot="1">
      <c r="A4" s="20" t="s">
        <v>1</v>
      </c>
      <c r="B4" s="21" t="s">
        <v>2</v>
      </c>
      <c r="C4" s="21" t="s">
        <v>3</v>
      </c>
      <c r="D4" s="21" t="s">
        <v>82</v>
      </c>
      <c r="E4" s="21" t="s">
        <v>7</v>
      </c>
      <c r="F4" s="21" t="s">
        <v>4</v>
      </c>
      <c r="G4" s="21" t="s">
        <v>5</v>
      </c>
      <c r="H4" s="21" t="s">
        <v>15</v>
      </c>
      <c r="I4" s="21" t="s">
        <v>6</v>
      </c>
      <c r="J4" s="21" t="s">
        <v>8</v>
      </c>
      <c r="K4" s="21" t="s">
        <v>83</v>
      </c>
      <c r="L4" s="21" t="s">
        <v>9</v>
      </c>
      <c r="M4" s="21" t="s">
        <v>10</v>
      </c>
      <c r="N4" s="22" t="s">
        <v>11</v>
      </c>
      <c r="O4" s="6"/>
      <c r="P4" s="6"/>
      <c r="Q4" s="6"/>
      <c r="R4" s="6"/>
      <c r="S4" s="6"/>
      <c r="T4" s="6"/>
      <c r="U4" s="6"/>
      <c r="V4" s="6"/>
    </row>
    <row r="5" spans="1:14" s="1" customFormat="1" ht="14.25" thickBot="1">
      <c r="A5" s="23" t="s">
        <v>17</v>
      </c>
      <c r="B5" s="24" t="s">
        <v>39</v>
      </c>
      <c r="C5" s="25">
        <v>1848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>
        <f>SUM(C5:M5)</f>
        <v>1848</v>
      </c>
    </row>
    <row r="6" spans="1:14" ht="12" customHeight="1">
      <c r="A6" s="27" t="s">
        <v>18</v>
      </c>
      <c r="B6" s="28" t="s">
        <v>12</v>
      </c>
      <c r="C6" s="29">
        <v>286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>
        <f aca="true" t="shared" si="0" ref="N6:N12">SUM(C6:M6)</f>
        <v>286</v>
      </c>
    </row>
    <row r="7" spans="1:14" ht="12" customHeight="1">
      <c r="A7" s="31" t="s">
        <v>55</v>
      </c>
      <c r="B7" s="32" t="s">
        <v>75</v>
      </c>
      <c r="C7" s="33">
        <v>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4">
        <f t="shared" si="0"/>
        <v>0</v>
      </c>
    </row>
    <row r="8" spans="1:14" ht="12" customHeight="1">
      <c r="A8" s="31" t="s">
        <v>95</v>
      </c>
      <c r="B8" s="32" t="s">
        <v>96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>
        <f t="shared" si="0"/>
        <v>0</v>
      </c>
    </row>
    <row r="9" spans="1:14" ht="12" customHeight="1">
      <c r="A9" s="31" t="s">
        <v>19</v>
      </c>
      <c r="B9" s="32" t="s">
        <v>38</v>
      </c>
      <c r="C9" s="33"/>
      <c r="D9" s="33"/>
      <c r="E9" s="33">
        <v>9334</v>
      </c>
      <c r="F9" s="33"/>
      <c r="G9" s="33"/>
      <c r="H9" s="33"/>
      <c r="I9" s="33"/>
      <c r="J9" s="33"/>
      <c r="K9" s="33"/>
      <c r="L9" s="33">
        <v>1600</v>
      </c>
      <c r="M9" s="33"/>
      <c r="N9" s="34">
        <f t="shared" si="0"/>
        <v>10934</v>
      </c>
    </row>
    <row r="10" spans="1:14" ht="12" customHeight="1">
      <c r="A10" s="31" t="s">
        <v>21</v>
      </c>
      <c r="B10" s="32" t="s">
        <v>22</v>
      </c>
      <c r="C10" s="33">
        <v>56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>
        <f t="shared" si="0"/>
        <v>56</v>
      </c>
    </row>
    <row r="11" spans="1:14" ht="12" customHeight="1">
      <c r="A11" s="31" t="s">
        <v>23</v>
      </c>
      <c r="B11" s="32" t="s">
        <v>24</v>
      </c>
      <c r="C11" s="33">
        <v>144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>
        <f t="shared" si="0"/>
        <v>144</v>
      </c>
    </row>
    <row r="12" spans="1:14" ht="12" customHeight="1" thickBot="1">
      <c r="A12" s="35" t="s">
        <v>20</v>
      </c>
      <c r="B12" s="36" t="s">
        <v>84</v>
      </c>
      <c r="C12" s="37">
        <v>1728</v>
      </c>
      <c r="D12" s="37"/>
      <c r="E12" s="37"/>
      <c r="F12" s="37"/>
      <c r="G12" s="37"/>
      <c r="H12" s="37"/>
      <c r="I12" s="37"/>
      <c r="J12" s="37"/>
      <c r="K12" s="37"/>
      <c r="L12" s="37">
        <v>700</v>
      </c>
      <c r="M12" s="37"/>
      <c r="N12" s="38">
        <f t="shared" si="0"/>
        <v>2428</v>
      </c>
    </row>
    <row r="13" spans="1:14" s="1" customFormat="1" ht="14.25" thickBot="1">
      <c r="A13" s="39" t="s">
        <v>25</v>
      </c>
      <c r="B13" s="40" t="s">
        <v>37</v>
      </c>
      <c r="C13" s="41">
        <f>SUM(C6:C12)</f>
        <v>2214</v>
      </c>
      <c r="D13" s="41">
        <f>SUM(D6:D12)</f>
        <v>0</v>
      </c>
      <c r="E13" s="41">
        <f>SUM(E6:E12)</f>
        <v>9334</v>
      </c>
      <c r="F13" s="41">
        <f>SUM(F6:F12)</f>
        <v>0</v>
      </c>
      <c r="G13" s="41">
        <f aca="true" t="shared" si="1" ref="G13:M13">SUM(G6:G12)</f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2300</v>
      </c>
      <c r="M13" s="41">
        <f t="shared" si="1"/>
        <v>0</v>
      </c>
      <c r="N13" s="42">
        <f>SUM(N6:N12)</f>
        <v>13848</v>
      </c>
    </row>
    <row r="14" spans="1:14" s="2" customFormat="1" ht="13.5">
      <c r="A14" s="43" t="s">
        <v>79</v>
      </c>
      <c r="B14" s="44" t="s">
        <v>87</v>
      </c>
      <c r="C14" s="45"/>
      <c r="D14" s="45"/>
      <c r="E14" s="45">
        <v>80</v>
      </c>
      <c r="F14" s="45"/>
      <c r="G14" s="45"/>
      <c r="H14" s="45"/>
      <c r="I14" s="45"/>
      <c r="J14" s="45"/>
      <c r="K14" s="45"/>
      <c r="L14" s="45"/>
      <c r="M14" s="45"/>
      <c r="N14" s="46">
        <f>SUM(C14:M14)</f>
        <v>80</v>
      </c>
    </row>
    <row r="15" spans="1:14" s="2" customFormat="1" ht="13.5">
      <c r="A15" s="31" t="s">
        <v>88</v>
      </c>
      <c r="B15" s="32" t="s">
        <v>89</v>
      </c>
      <c r="C15" s="33"/>
      <c r="D15" s="33"/>
      <c r="E15" s="33">
        <v>60</v>
      </c>
      <c r="F15" s="33"/>
      <c r="G15" s="33"/>
      <c r="H15" s="33"/>
      <c r="I15" s="33"/>
      <c r="J15" s="33"/>
      <c r="K15" s="33"/>
      <c r="L15" s="33"/>
      <c r="M15" s="33"/>
      <c r="N15" s="34">
        <f>SUM(C15:M15)</f>
        <v>60</v>
      </c>
    </row>
    <row r="16" spans="1:14" s="2" customFormat="1" ht="12" customHeight="1">
      <c r="A16" s="31" t="s">
        <v>26</v>
      </c>
      <c r="B16" s="32" t="s">
        <v>27</v>
      </c>
      <c r="C16" s="33">
        <v>780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>SUM(C16:M16)</f>
        <v>780</v>
      </c>
    </row>
    <row r="17" spans="1:14" ht="12" customHeight="1" thickBot="1">
      <c r="A17" s="47" t="s">
        <v>28</v>
      </c>
      <c r="B17" s="48" t="s">
        <v>29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>
        <f>SUM(C17:M17)</f>
        <v>0</v>
      </c>
    </row>
    <row r="18" spans="1:14" s="1" customFormat="1" ht="14.25" thickBot="1">
      <c r="A18" s="51" t="s">
        <v>30</v>
      </c>
      <c r="B18" s="52" t="s">
        <v>31</v>
      </c>
      <c r="C18" s="53">
        <f>SUM(C14:C17)</f>
        <v>780</v>
      </c>
      <c r="D18" s="53">
        <f aca="true" t="shared" si="2" ref="D18:M18">SUM(D14:D17)</f>
        <v>0</v>
      </c>
      <c r="E18" s="53">
        <f t="shared" si="2"/>
        <v>140</v>
      </c>
      <c r="F18" s="53">
        <f t="shared" si="2"/>
        <v>0</v>
      </c>
      <c r="G18" s="53">
        <f t="shared" si="2"/>
        <v>0</v>
      </c>
      <c r="H18" s="53">
        <f t="shared" si="2"/>
        <v>0</v>
      </c>
      <c r="I18" s="53">
        <f t="shared" si="2"/>
        <v>0</v>
      </c>
      <c r="J18" s="53">
        <f t="shared" si="2"/>
        <v>0</v>
      </c>
      <c r="K18" s="53">
        <f t="shared" si="2"/>
        <v>0</v>
      </c>
      <c r="L18" s="53">
        <f t="shared" si="2"/>
        <v>0</v>
      </c>
      <c r="M18" s="53">
        <f t="shared" si="2"/>
        <v>0</v>
      </c>
      <c r="N18" s="54">
        <f>SUM(N14:N17)</f>
        <v>920</v>
      </c>
    </row>
    <row r="19" spans="1:14" ht="12" customHeight="1">
      <c r="A19" s="27" t="s">
        <v>32</v>
      </c>
      <c r="B19" s="28" t="s">
        <v>33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1:14" ht="12" customHeight="1" thickBot="1">
      <c r="A20" s="35" t="s">
        <v>34</v>
      </c>
      <c r="B20" s="36" t="s">
        <v>85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s="1" customFormat="1" ht="14.25" thickBot="1">
      <c r="A21" s="23" t="s">
        <v>35</v>
      </c>
      <c r="B21" s="24" t="s">
        <v>36</v>
      </c>
      <c r="C21" s="25">
        <f aca="true" t="shared" si="3" ref="C21:N21">SUM(C19:C20)</f>
        <v>0</v>
      </c>
      <c r="D21" s="25">
        <f t="shared" si="3"/>
        <v>0</v>
      </c>
      <c r="E21" s="25">
        <f t="shared" si="3"/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6">
        <f t="shared" si="3"/>
        <v>0</v>
      </c>
    </row>
    <row r="22" spans="1:14" ht="10.5" customHeight="1">
      <c r="A22" s="43" t="s">
        <v>40</v>
      </c>
      <c r="B22" s="44" t="s">
        <v>14</v>
      </c>
      <c r="C22" s="45">
        <v>2025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>
        <f>SUM(C22:M22)</f>
        <v>2025</v>
      </c>
    </row>
    <row r="23" spans="1:14" ht="10.5" customHeight="1">
      <c r="A23" s="31" t="s">
        <v>41</v>
      </c>
      <c r="B23" s="32" t="s">
        <v>42</v>
      </c>
      <c r="C23" s="33">
        <v>5386</v>
      </c>
      <c r="D23" s="33"/>
      <c r="E23" s="33"/>
      <c r="F23" s="33"/>
      <c r="G23" s="33"/>
      <c r="H23" s="33"/>
      <c r="I23" s="33">
        <v>0</v>
      </c>
      <c r="J23" s="33">
        <v>84000</v>
      </c>
      <c r="K23" s="33"/>
      <c r="L23" s="33"/>
      <c r="M23" s="33"/>
      <c r="N23" s="34">
        <f>SUM(C23:M23)</f>
        <v>89386</v>
      </c>
    </row>
    <row r="24" spans="1:14" ht="10.5" customHeight="1">
      <c r="A24" s="31" t="s">
        <v>43</v>
      </c>
      <c r="B24" s="32" t="s">
        <v>44</v>
      </c>
      <c r="C24" s="33">
        <v>2974</v>
      </c>
      <c r="D24" s="33"/>
      <c r="E24" s="33">
        <v>4227</v>
      </c>
      <c r="F24" s="33"/>
      <c r="G24" s="33"/>
      <c r="H24" s="33"/>
      <c r="I24" s="33"/>
      <c r="J24" s="33"/>
      <c r="K24" s="33"/>
      <c r="L24" s="33"/>
      <c r="M24" s="33"/>
      <c r="N24" s="34">
        <f>SUM(C24:M24)</f>
        <v>7201</v>
      </c>
    </row>
    <row r="25" spans="1:14" s="2" customFormat="1" ht="10.5" customHeight="1">
      <c r="A25" s="31" t="s">
        <v>45</v>
      </c>
      <c r="B25" s="32" t="s">
        <v>46</v>
      </c>
      <c r="C25" s="33"/>
      <c r="D25" s="33">
        <v>422</v>
      </c>
      <c r="E25" s="33"/>
      <c r="F25" s="33">
        <v>254554</v>
      </c>
      <c r="G25" s="33">
        <v>71766</v>
      </c>
      <c r="H25" s="33"/>
      <c r="I25" s="33">
        <v>107726</v>
      </c>
      <c r="J25" s="33">
        <v>474</v>
      </c>
      <c r="K25" s="33"/>
      <c r="L25" s="33"/>
      <c r="M25" s="33"/>
      <c r="N25" s="34">
        <f>SUM(C25:M25)</f>
        <v>434942</v>
      </c>
    </row>
    <row r="26" spans="1:14" s="2" customFormat="1" ht="10.5" customHeight="1" thickBot="1">
      <c r="A26" s="55" t="s">
        <v>77</v>
      </c>
      <c r="B26" s="56" t="s">
        <v>78</v>
      </c>
      <c r="C26" s="57"/>
      <c r="D26" s="57"/>
      <c r="E26" s="57"/>
      <c r="F26" s="57"/>
      <c r="G26" s="57"/>
      <c r="H26" s="57">
        <v>50000</v>
      </c>
      <c r="I26" s="57"/>
      <c r="J26" s="57"/>
      <c r="K26" s="57"/>
      <c r="L26" s="57"/>
      <c r="M26" s="57"/>
      <c r="N26" s="34">
        <f>SUM(C26:M26)</f>
        <v>50000</v>
      </c>
    </row>
    <row r="27" spans="1:14" s="1" customFormat="1" ht="14.25" thickBot="1">
      <c r="A27" s="23" t="s">
        <v>47</v>
      </c>
      <c r="B27" s="24" t="s">
        <v>48</v>
      </c>
      <c r="C27" s="25">
        <f>SUM(C22:C26)</f>
        <v>10385</v>
      </c>
      <c r="D27" s="25">
        <f aca="true" t="shared" si="4" ref="D27:M27">SUM(D22:D26)</f>
        <v>422</v>
      </c>
      <c r="E27" s="25">
        <f t="shared" si="4"/>
        <v>4227</v>
      </c>
      <c r="F27" s="25">
        <f t="shared" si="4"/>
        <v>254554</v>
      </c>
      <c r="G27" s="25">
        <f t="shared" si="4"/>
        <v>71766</v>
      </c>
      <c r="H27" s="25">
        <f t="shared" si="4"/>
        <v>50000</v>
      </c>
      <c r="I27" s="25">
        <f t="shared" si="4"/>
        <v>107726</v>
      </c>
      <c r="J27" s="25">
        <f t="shared" si="4"/>
        <v>84474</v>
      </c>
      <c r="K27" s="25">
        <f t="shared" si="4"/>
        <v>0</v>
      </c>
      <c r="L27" s="25">
        <f t="shared" si="4"/>
        <v>0</v>
      </c>
      <c r="M27" s="25">
        <f t="shared" si="4"/>
        <v>0</v>
      </c>
      <c r="N27" s="26">
        <f>SUM(N22:N26)</f>
        <v>583554</v>
      </c>
    </row>
    <row r="28" spans="1:14" s="1" customFormat="1" ht="14.25" thickBot="1">
      <c r="A28" s="58" t="s">
        <v>80</v>
      </c>
      <c r="B28" s="59" t="s">
        <v>81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>
        <f>SUM(C28:M28)</f>
        <v>0</v>
      </c>
    </row>
    <row r="29" spans="1:15" s="1" customFormat="1" ht="14.25" thickBot="1">
      <c r="A29" s="62">
        <v>1</v>
      </c>
      <c r="B29" s="63" t="s">
        <v>49</v>
      </c>
      <c r="C29" s="64">
        <f>C5+C13+C18+C21+C27+C28</f>
        <v>15227</v>
      </c>
      <c r="D29" s="64">
        <f>D5+D13+D18+D21+D27+D28</f>
        <v>422</v>
      </c>
      <c r="E29" s="64">
        <f aca="true" t="shared" si="5" ref="E29:M29">E5+E13+E18+E21+E27+E28</f>
        <v>13701</v>
      </c>
      <c r="F29" s="64">
        <f t="shared" si="5"/>
        <v>254554</v>
      </c>
      <c r="G29" s="64">
        <f t="shared" si="5"/>
        <v>71766</v>
      </c>
      <c r="H29" s="64">
        <f t="shared" si="5"/>
        <v>50000</v>
      </c>
      <c r="I29" s="64">
        <f t="shared" si="5"/>
        <v>107726</v>
      </c>
      <c r="J29" s="64">
        <f t="shared" si="5"/>
        <v>84474</v>
      </c>
      <c r="K29" s="64">
        <f t="shared" si="5"/>
        <v>0</v>
      </c>
      <c r="L29" s="64">
        <f t="shared" si="5"/>
        <v>2300</v>
      </c>
      <c r="M29" s="64">
        <f t="shared" si="5"/>
        <v>0</v>
      </c>
      <c r="N29" s="65">
        <f>N5+N13+N18+N21+N27+N28</f>
        <v>600170</v>
      </c>
      <c r="O29" s="7"/>
    </row>
    <row r="30" spans="1:15" s="1" customFormat="1" ht="13.5">
      <c r="A30" s="66" t="s">
        <v>90</v>
      </c>
      <c r="B30" s="67" t="s">
        <v>91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>
        <f>SUM(C30:M30)</f>
        <v>0</v>
      </c>
      <c r="O30" s="7"/>
    </row>
    <row r="31" spans="1:14" s="2" customFormat="1" ht="14.25" thickBot="1">
      <c r="A31" s="35" t="s">
        <v>50</v>
      </c>
      <c r="B31" s="36" t="s">
        <v>51</v>
      </c>
      <c r="C31" s="37">
        <v>4681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70">
        <f>SUM(C31:M31)</f>
        <v>4681</v>
      </c>
    </row>
    <row r="32" spans="1:14" s="1" customFormat="1" ht="14.25" thickBot="1">
      <c r="A32" s="23">
        <v>2</v>
      </c>
      <c r="B32" s="24" t="s">
        <v>94</v>
      </c>
      <c r="C32" s="25">
        <f>SUM(C30:C31)</f>
        <v>4681</v>
      </c>
      <c r="D32" s="25">
        <f aca="true" t="shared" si="6" ref="D32:M32">SUM(D30:D31)</f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25">
        <f t="shared" si="6"/>
        <v>0</v>
      </c>
      <c r="N32" s="26">
        <f>SUM(N30:N31)</f>
        <v>4681</v>
      </c>
    </row>
    <row r="33" spans="1:14" s="2" customFormat="1" ht="13.5">
      <c r="A33" s="27" t="s">
        <v>92</v>
      </c>
      <c r="B33" s="28" t="s">
        <v>93</v>
      </c>
      <c r="C33" s="29"/>
      <c r="D33" s="29"/>
      <c r="E33" s="29">
        <v>10617</v>
      </c>
      <c r="F33" s="29"/>
      <c r="G33" s="29"/>
      <c r="H33" s="29"/>
      <c r="I33" s="29"/>
      <c r="J33" s="29"/>
      <c r="K33" s="29"/>
      <c r="L33" s="29"/>
      <c r="M33" s="29"/>
      <c r="N33" s="30">
        <f>SUM(C33:M33)</f>
        <v>10617</v>
      </c>
    </row>
    <row r="34" spans="1:14" ht="12" customHeight="1">
      <c r="A34" s="31" t="s">
        <v>52</v>
      </c>
      <c r="B34" s="32" t="s">
        <v>13</v>
      </c>
      <c r="C34" s="33">
        <v>6376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>
        <f>SUM(C34:M34)</f>
        <v>6376</v>
      </c>
    </row>
    <row r="35" spans="1:15" ht="12" customHeight="1" thickBot="1">
      <c r="A35" s="35" t="s">
        <v>53</v>
      </c>
      <c r="B35" s="36" t="s">
        <v>54</v>
      </c>
      <c r="C35" s="37">
        <v>380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>
        <f>SUM(C35:M35)</f>
        <v>380</v>
      </c>
      <c r="O35" s="5"/>
    </row>
    <row r="36" spans="1:14" s="1" customFormat="1" ht="14.25" thickBot="1">
      <c r="A36" s="23">
        <v>3</v>
      </c>
      <c r="B36" s="24" t="s">
        <v>56</v>
      </c>
      <c r="C36" s="25">
        <f>SUM(C33:C35)</f>
        <v>6756</v>
      </c>
      <c r="D36" s="25">
        <f aca="true" t="shared" si="7" ref="D36:M36">SUM(D33:D35)</f>
        <v>0</v>
      </c>
      <c r="E36" s="25">
        <f t="shared" si="7"/>
        <v>10617</v>
      </c>
      <c r="F36" s="25">
        <f t="shared" si="7"/>
        <v>0</v>
      </c>
      <c r="G36" s="25">
        <f t="shared" si="7"/>
        <v>0</v>
      </c>
      <c r="H36" s="25">
        <f t="shared" si="7"/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6">
        <f>SUM(N33:N35)</f>
        <v>17373</v>
      </c>
    </row>
    <row r="37" spans="1:15" ht="12" customHeight="1" thickBot="1">
      <c r="A37" s="71" t="s">
        <v>57</v>
      </c>
      <c r="B37" s="72" t="s">
        <v>58</v>
      </c>
      <c r="C37" s="73">
        <v>216</v>
      </c>
      <c r="D37" s="73"/>
      <c r="E37" s="73">
        <v>7797</v>
      </c>
      <c r="F37" s="73"/>
      <c r="G37" s="73"/>
      <c r="H37" s="73"/>
      <c r="I37" s="73"/>
      <c r="J37" s="73"/>
      <c r="K37" s="73"/>
      <c r="L37" s="73"/>
      <c r="M37" s="73"/>
      <c r="N37" s="74">
        <f aca="true" t="shared" si="8" ref="N37:N42">SUM(C37:M37)</f>
        <v>8013</v>
      </c>
      <c r="O37" s="5"/>
    </row>
    <row r="38" spans="1:14" ht="12" customHeight="1">
      <c r="A38" s="35" t="s">
        <v>59</v>
      </c>
      <c r="B38" s="36" t="s">
        <v>60</v>
      </c>
      <c r="C38" s="37">
        <v>240</v>
      </c>
      <c r="D38" s="37"/>
      <c r="E38" s="37">
        <v>6684</v>
      </c>
      <c r="F38" s="37"/>
      <c r="G38" s="37"/>
      <c r="H38" s="37"/>
      <c r="I38" s="37"/>
      <c r="J38" s="37"/>
      <c r="K38" s="37"/>
      <c r="L38" s="37"/>
      <c r="M38" s="37"/>
      <c r="N38" s="38">
        <f t="shared" si="8"/>
        <v>6924</v>
      </c>
    </row>
    <row r="39" spans="1:14" ht="12" customHeight="1">
      <c r="A39" s="31" t="s">
        <v>61</v>
      </c>
      <c r="B39" s="32" t="s">
        <v>62</v>
      </c>
      <c r="C39" s="33">
        <v>22</v>
      </c>
      <c r="D39" s="33"/>
      <c r="E39" s="33">
        <v>5977</v>
      </c>
      <c r="F39" s="33"/>
      <c r="G39" s="33"/>
      <c r="H39" s="33"/>
      <c r="I39" s="33"/>
      <c r="J39" s="33"/>
      <c r="K39" s="33"/>
      <c r="L39" s="33"/>
      <c r="M39" s="33"/>
      <c r="N39" s="34">
        <f t="shared" si="8"/>
        <v>5999</v>
      </c>
    </row>
    <row r="40" spans="1:14" ht="12" customHeight="1">
      <c r="A40" s="31" t="s">
        <v>63</v>
      </c>
      <c r="B40" s="32" t="s">
        <v>64</v>
      </c>
      <c r="C40" s="33"/>
      <c r="D40" s="33"/>
      <c r="E40" s="33">
        <v>6674</v>
      </c>
      <c r="F40" s="33"/>
      <c r="G40" s="33"/>
      <c r="H40" s="33"/>
      <c r="I40" s="33"/>
      <c r="J40" s="33"/>
      <c r="K40" s="33"/>
      <c r="L40" s="33"/>
      <c r="M40" s="33"/>
      <c r="N40" s="34">
        <f t="shared" si="8"/>
        <v>6674</v>
      </c>
    </row>
    <row r="41" spans="1:14" ht="12" customHeight="1" thickBot="1">
      <c r="A41" s="47" t="s">
        <v>65</v>
      </c>
      <c r="B41" s="48" t="s">
        <v>66</v>
      </c>
      <c r="C41" s="49"/>
      <c r="D41" s="49"/>
      <c r="E41" s="49">
        <v>229</v>
      </c>
      <c r="F41" s="49"/>
      <c r="G41" s="49"/>
      <c r="H41" s="49"/>
      <c r="I41" s="49"/>
      <c r="J41" s="49"/>
      <c r="K41" s="49"/>
      <c r="L41" s="49"/>
      <c r="M41" s="49"/>
      <c r="N41" s="50">
        <f>SUM(C41:M41)</f>
        <v>229</v>
      </c>
    </row>
    <row r="42" spans="1:14" ht="12" customHeight="1" thickBot="1">
      <c r="A42" s="47" t="s">
        <v>67</v>
      </c>
      <c r="B42" s="48" t="s">
        <v>86</v>
      </c>
      <c r="C42" s="49">
        <v>10789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>
        <f t="shared" si="8"/>
        <v>10789</v>
      </c>
    </row>
    <row r="43" spans="1:15" s="1" customFormat="1" ht="14.25" thickBot="1">
      <c r="A43" s="23">
        <v>4</v>
      </c>
      <c r="B43" s="24" t="s">
        <v>68</v>
      </c>
      <c r="C43" s="25">
        <f aca="true" t="shared" si="9" ref="C43:M43">SUM(C37:C42)</f>
        <v>11267</v>
      </c>
      <c r="D43" s="25">
        <f t="shared" si="9"/>
        <v>0</v>
      </c>
      <c r="E43" s="25">
        <f t="shared" si="9"/>
        <v>27361</v>
      </c>
      <c r="F43" s="25">
        <f t="shared" si="9"/>
        <v>0</v>
      </c>
      <c r="G43" s="25">
        <f t="shared" si="9"/>
        <v>0</v>
      </c>
      <c r="H43" s="25">
        <f t="shared" si="9"/>
        <v>0</v>
      </c>
      <c r="I43" s="25">
        <f t="shared" si="9"/>
        <v>0</v>
      </c>
      <c r="J43" s="25">
        <f t="shared" si="9"/>
        <v>0</v>
      </c>
      <c r="K43" s="25">
        <f t="shared" si="9"/>
        <v>0</v>
      </c>
      <c r="L43" s="25">
        <f t="shared" si="9"/>
        <v>0</v>
      </c>
      <c r="M43" s="25">
        <f t="shared" si="9"/>
        <v>0</v>
      </c>
      <c r="N43" s="26">
        <f>SUM(N37:N42)</f>
        <v>38628</v>
      </c>
      <c r="O43" s="7"/>
    </row>
    <row r="44" spans="1:14" s="1" customFormat="1" ht="14.25" thickBot="1">
      <c r="A44" s="23">
        <v>5</v>
      </c>
      <c r="B44" s="24" t="s">
        <v>76</v>
      </c>
      <c r="C44" s="25">
        <v>50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>
        <f>SUM(C44:M44)</f>
        <v>50</v>
      </c>
    </row>
    <row r="45" spans="1:14" s="1" customFormat="1" ht="14.25" thickBot="1">
      <c r="A45" s="58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/>
    </row>
    <row r="46" spans="1:15" s="1" customFormat="1" ht="14.25" thickBot="1">
      <c r="A46" s="23"/>
      <c r="B46" s="24" t="s">
        <v>69</v>
      </c>
      <c r="C46" s="25">
        <f aca="true" t="shared" si="10" ref="C46:N46">C32+C36+C43+C44</f>
        <v>22754</v>
      </c>
      <c r="D46" s="25">
        <f t="shared" si="10"/>
        <v>0</v>
      </c>
      <c r="E46" s="25">
        <f t="shared" si="10"/>
        <v>37978</v>
      </c>
      <c r="F46" s="25">
        <f t="shared" si="10"/>
        <v>0</v>
      </c>
      <c r="G46" s="25">
        <f t="shared" si="10"/>
        <v>0</v>
      </c>
      <c r="H46" s="25">
        <f t="shared" si="10"/>
        <v>0</v>
      </c>
      <c r="I46" s="25">
        <f t="shared" si="10"/>
        <v>0</v>
      </c>
      <c r="J46" s="25">
        <f t="shared" si="10"/>
        <v>0</v>
      </c>
      <c r="K46" s="25">
        <f t="shared" si="10"/>
        <v>0</v>
      </c>
      <c r="L46" s="25">
        <f t="shared" si="10"/>
        <v>0</v>
      </c>
      <c r="M46" s="25">
        <f t="shared" si="10"/>
        <v>0</v>
      </c>
      <c r="N46" s="26">
        <f t="shared" si="10"/>
        <v>60732</v>
      </c>
      <c r="O46" s="7"/>
    </row>
    <row r="47" spans="1:14" s="1" customFormat="1" ht="14.25" thickBot="1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</row>
    <row r="48" spans="1:15" s="3" customFormat="1" ht="14.25" thickBot="1">
      <c r="A48" s="75"/>
      <c r="B48" s="76" t="s">
        <v>49</v>
      </c>
      <c r="C48" s="77">
        <f aca="true" t="shared" si="11" ref="C48:N48">C29+C46</f>
        <v>37981</v>
      </c>
      <c r="D48" s="77">
        <f t="shared" si="11"/>
        <v>422</v>
      </c>
      <c r="E48" s="77">
        <f t="shared" si="11"/>
        <v>51679</v>
      </c>
      <c r="F48" s="77">
        <f t="shared" si="11"/>
        <v>254554</v>
      </c>
      <c r="G48" s="77">
        <f t="shared" si="11"/>
        <v>71766</v>
      </c>
      <c r="H48" s="77">
        <f t="shared" si="11"/>
        <v>50000</v>
      </c>
      <c r="I48" s="77">
        <f t="shared" si="11"/>
        <v>107726</v>
      </c>
      <c r="J48" s="77">
        <f t="shared" si="11"/>
        <v>84474</v>
      </c>
      <c r="K48" s="77">
        <f t="shared" si="11"/>
        <v>0</v>
      </c>
      <c r="L48" s="77">
        <f t="shared" si="11"/>
        <v>2300</v>
      </c>
      <c r="M48" s="77">
        <f t="shared" si="11"/>
        <v>0</v>
      </c>
      <c r="N48" s="78">
        <f t="shared" si="11"/>
        <v>660902</v>
      </c>
      <c r="O48" s="8"/>
    </row>
    <row r="49" spans="1:15" ht="13.5">
      <c r="A49" s="27" t="s">
        <v>70</v>
      </c>
      <c r="B49" s="28" t="s">
        <v>72</v>
      </c>
      <c r="C49" s="29">
        <v>4318</v>
      </c>
      <c r="D49" s="29"/>
      <c r="E49" s="29">
        <v>1237</v>
      </c>
      <c r="F49" s="29"/>
      <c r="G49" s="29"/>
      <c r="H49" s="29"/>
      <c r="I49" s="29"/>
      <c r="J49" s="29"/>
      <c r="K49" s="29"/>
      <c r="L49" s="29"/>
      <c r="M49" s="29"/>
      <c r="N49" s="79">
        <f>SUM(C49:M49)</f>
        <v>5555</v>
      </c>
      <c r="O49" s="1"/>
    </row>
    <row r="50" spans="1:15" ht="14.25" thickBot="1">
      <c r="A50" s="35" t="s">
        <v>71</v>
      </c>
      <c r="B50" s="36" t="s">
        <v>0</v>
      </c>
      <c r="C50" s="37">
        <v>863</v>
      </c>
      <c r="D50" s="37"/>
      <c r="E50" s="37">
        <v>2010</v>
      </c>
      <c r="F50" s="37"/>
      <c r="G50" s="37"/>
      <c r="H50" s="37"/>
      <c r="I50" s="37"/>
      <c r="J50" s="37"/>
      <c r="K50" s="37"/>
      <c r="L50" s="37"/>
      <c r="M50" s="37"/>
      <c r="N50" s="80">
        <f>SUM(C50:M50)</f>
        <v>2873</v>
      </c>
      <c r="O50" s="1"/>
    </row>
    <row r="51" spans="1:14" s="1" customFormat="1" ht="14.25" thickBot="1">
      <c r="A51" s="81">
        <v>6</v>
      </c>
      <c r="B51" s="82" t="s">
        <v>73</v>
      </c>
      <c r="C51" s="83">
        <f aca="true" t="shared" si="12" ref="C51:M51">SUM(C49:C50)</f>
        <v>5181</v>
      </c>
      <c r="D51" s="83">
        <f t="shared" si="12"/>
        <v>0</v>
      </c>
      <c r="E51" s="83">
        <f t="shared" si="12"/>
        <v>3247</v>
      </c>
      <c r="F51" s="83">
        <f t="shared" si="12"/>
        <v>0</v>
      </c>
      <c r="G51" s="83">
        <f t="shared" si="12"/>
        <v>0</v>
      </c>
      <c r="H51" s="83">
        <f t="shared" si="12"/>
        <v>0</v>
      </c>
      <c r="I51" s="83">
        <f t="shared" si="12"/>
        <v>0</v>
      </c>
      <c r="J51" s="83">
        <f t="shared" si="12"/>
        <v>0</v>
      </c>
      <c r="K51" s="83">
        <f t="shared" si="12"/>
        <v>0</v>
      </c>
      <c r="L51" s="83">
        <f t="shared" si="12"/>
        <v>0</v>
      </c>
      <c r="M51" s="83">
        <f t="shared" si="12"/>
        <v>0</v>
      </c>
      <c r="N51" s="84">
        <f>SUM(C51:M51)</f>
        <v>8428</v>
      </c>
    </row>
    <row r="52" spans="1:14" s="1" customFormat="1" ht="14.25" thickBot="1">
      <c r="A52" s="58"/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1"/>
    </row>
    <row r="53" spans="1:15" s="1" customFormat="1" ht="14.25" thickBot="1">
      <c r="A53" s="81"/>
      <c r="B53" s="82" t="s">
        <v>74</v>
      </c>
      <c r="C53" s="25">
        <f aca="true" t="shared" si="13" ref="C53:N53">SUM(C48,C51)</f>
        <v>43162</v>
      </c>
      <c r="D53" s="25">
        <f t="shared" si="13"/>
        <v>422</v>
      </c>
      <c r="E53" s="25">
        <f t="shared" si="13"/>
        <v>54926</v>
      </c>
      <c r="F53" s="25">
        <f t="shared" si="13"/>
        <v>254554</v>
      </c>
      <c r="G53" s="25">
        <f t="shared" si="13"/>
        <v>71766</v>
      </c>
      <c r="H53" s="25">
        <f t="shared" si="13"/>
        <v>50000</v>
      </c>
      <c r="I53" s="25">
        <f t="shared" si="13"/>
        <v>107726</v>
      </c>
      <c r="J53" s="25">
        <f t="shared" si="13"/>
        <v>84474</v>
      </c>
      <c r="K53" s="25">
        <f t="shared" si="13"/>
        <v>0</v>
      </c>
      <c r="L53" s="25">
        <f t="shared" si="13"/>
        <v>2300</v>
      </c>
      <c r="M53" s="25">
        <f t="shared" si="13"/>
        <v>0</v>
      </c>
      <c r="N53" s="26">
        <f t="shared" si="13"/>
        <v>669330</v>
      </c>
      <c r="O53" s="7"/>
    </row>
    <row r="54" spans="1:14" s="1" customFormat="1" ht="12.75">
      <c r="A54" s="9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s="1" customFormat="1" ht="12.75">
      <c r="A55" s="11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s="1" customFormat="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  <row r="1807" spans="1:14" ht="12.75">
      <c r="A1807" s="15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</row>
    <row r="1808" spans="1:14" ht="12.75">
      <c r="A1808" s="15"/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</row>
    <row r="1809" spans="1:14" ht="12.75">
      <c r="A1809" s="15"/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</row>
    <row r="1810" spans="1:14" ht="12.75">
      <c r="A1810" s="15"/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</row>
    <row r="1811" spans="1:14" ht="12.75">
      <c r="A1811" s="15"/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</row>
    <row r="1812" spans="1:14" ht="12.75">
      <c r="A1812" s="15"/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</row>
    <row r="1813" spans="1:14" ht="12.75">
      <c r="A1813" s="15"/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</row>
    <row r="1814" spans="1:14" ht="12.75">
      <c r="A1814" s="15"/>
      <c r="B1814" s="15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</row>
    <row r="1815" spans="1:14" ht="12.75">
      <c r="A1815" s="15"/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</row>
    <row r="1816" spans="1:14" ht="12.75">
      <c r="A1816" s="15"/>
      <c r="B1816" s="15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</row>
    <row r="1817" spans="1:14" ht="12.75">
      <c r="A1817" s="15"/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</row>
    <row r="1818" spans="1:14" ht="12.75">
      <c r="A1818" s="15"/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</row>
    <row r="1819" spans="1:14" ht="12.75">
      <c r="A1819" s="15"/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</row>
    <row r="1820" spans="1:14" ht="12.75">
      <c r="A1820" s="15"/>
      <c r="B1820" s="15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</row>
    <row r="1821" spans="1:14" ht="12.75">
      <c r="A1821" s="15"/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</row>
    <row r="1822" spans="1:14" ht="12.75">
      <c r="A1822" s="15"/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</row>
    <row r="1823" spans="1:14" ht="12.75">
      <c r="A1823" s="15"/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</row>
    <row r="1824" spans="1:14" ht="12.75">
      <c r="A1824" s="15"/>
      <c r="B1824" s="15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</row>
    <row r="1825" spans="1:14" ht="12.75">
      <c r="A1825" s="15"/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</row>
    <row r="1826" spans="1:14" ht="12.75">
      <c r="A1826" s="15"/>
      <c r="B1826" s="15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</row>
    <row r="1827" spans="1:14" ht="12.75">
      <c r="A1827" s="15"/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</row>
    <row r="1828" spans="1:14" ht="12.75">
      <c r="A1828" s="15"/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</row>
    <row r="1829" spans="1:14" ht="12.75">
      <c r="A1829" s="15"/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</row>
    <row r="1830" spans="1:14" ht="12.75">
      <c r="A1830" s="15"/>
      <c r="B1830" s="15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</row>
    <row r="1831" spans="1:14" ht="12.75">
      <c r="A1831" s="15"/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</row>
    <row r="1832" spans="1:14" ht="12.75">
      <c r="A1832" s="15"/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</row>
    <row r="1833" spans="1:14" ht="12.75">
      <c r="A1833" s="15"/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</row>
    <row r="1834" spans="1:14" ht="12.75">
      <c r="A1834" s="15"/>
      <c r="B1834" s="15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</row>
    <row r="1835" spans="1:14" ht="12.75">
      <c r="A1835" s="15"/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</row>
    <row r="1836" spans="1:14" ht="12.75">
      <c r="A1836" s="15"/>
      <c r="B1836" s="15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</row>
    <row r="1837" spans="1:14" ht="12.75">
      <c r="A1837" s="15"/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</row>
    <row r="1838" spans="1:14" ht="12.75">
      <c r="A1838" s="15"/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</row>
    <row r="1839" spans="1:14" ht="12.75">
      <c r="A1839" s="15"/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</row>
    <row r="1840" spans="1:14" ht="12.75">
      <c r="A1840" s="15"/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</row>
    <row r="1841" spans="1:14" ht="12.75">
      <c r="A1841" s="15"/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</row>
    <row r="1842" spans="1:14" ht="12.75">
      <c r="A1842" s="15"/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</row>
    <row r="1843" spans="1:14" ht="12.75">
      <c r="A1843" s="15"/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</row>
    <row r="1844" spans="1:14" ht="12.75">
      <c r="A1844" s="15"/>
      <c r="B1844" s="15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</row>
    <row r="1845" spans="1:14" ht="12.75">
      <c r="A1845" s="15"/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</row>
    <row r="1846" spans="1:14" ht="12.75">
      <c r="A1846" s="15"/>
      <c r="B1846" s="15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</row>
    <row r="1847" spans="1:14" ht="12.75">
      <c r="A1847" s="15"/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</row>
    <row r="1848" spans="1:14" ht="12.75">
      <c r="A1848" s="15"/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</row>
    <row r="1849" spans="1:14" ht="12.75">
      <c r="A1849" s="15"/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</row>
    <row r="1850" spans="1:14" ht="12.75">
      <c r="A1850" s="15"/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</row>
    <row r="1851" spans="1:14" ht="12.75">
      <c r="A1851" s="15"/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</row>
    <row r="1852" spans="1:14" ht="12.75">
      <c r="A1852" s="15"/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</row>
    <row r="1853" spans="1:14" ht="12.75">
      <c r="A1853" s="15"/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</row>
    <row r="1854" spans="1:14" ht="12.75">
      <c r="A1854" s="15"/>
      <c r="B1854" s="15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</row>
    <row r="1855" spans="1:14" ht="12.75">
      <c r="A1855" s="15"/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</row>
    <row r="1856" spans="1:14" ht="12.75">
      <c r="A1856" s="15"/>
      <c r="B1856" s="15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</row>
    <row r="1857" spans="1:14" ht="12.75">
      <c r="A1857" s="15"/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</row>
    <row r="1858" spans="1:14" ht="12.75">
      <c r="A1858" s="15"/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</row>
    <row r="1859" spans="1:14" ht="12.75">
      <c r="A1859" s="15"/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</row>
    <row r="1860" spans="1:14" ht="12.75">
      <c r="A1860" s="15"/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</row>
    <row r="1861" spans="1:14" ht="12.75">
      <c r="A1861" s="15"/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</row>
    <row r="1862" spans="1:14" ht="12.75">
      <c r="A1862" s="15"/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</row>
    <row r="1863" spans="1:14" ht="12.75">
      <c r="A1863" s="15"/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</row>
    <row r="1864" spans="1:14" ht="12.75">
      <c r="A1864" s="15"/>
      <c r="B1864" s="15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</row>
    <row r="1865" spans="1:14" ht="12.75">
      <c r="A1865" s="15"/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</row>
    <row r="1866" spans="1:14" ht="12.75">
      <c r="A1866" s="15"/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</row>
    <row r="1867" spans="1:14" ht="12.75">
      <c r="A1867" s="15"/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</row>
    <row r="1868" spans="1:14" ht="12.75">
      <c r="A1868" s="15"/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</row>
    <row r="1869" spans="1:14" ht="12.75">
      <c r="A1869" s="15"/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</row>
    <row r="1870" spans="1:14" ht="12.75">
      <c r="A1870" s="15"/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</row>
    <row r="1871" spans="1:14" ht="12.75">
      <c r="A1871" s="15"/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</row>
    <row r="1872" spans="1:14" ht="12.75">
      <c r="A1872" s="15"/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</row>
    <row r="1873" spans="1:14" ht="12.75">
      <c r="A1873" s="15"/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</row>
    <row r="1874" spans="1:14" ht="12.75">
      <c r="A1874" s="15"/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</row>
    <row r="1875" spans="1:14" ht="12.75">
      <c r="A1875" s="15"/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</row>
    <row r="1876" spans="1:14" ht="12.75">
      <c r="A1876" s="15"/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</row>
    <row r="1877" spans="1:14" ht="12.75">
      <c r="A1877" s="15"/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</row>
    <row r="1878" spans="1:14" ht="12.75">
      <c r="A1878" s="15"/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</row>
    <row r="1879" spans="1:14" ht="12.75">
      <c r="A1879" s="15"/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</row>
    <row r="1880" spans="1:14" ht="12.75">
      <c r="A1880" s="15"/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</row>
    <row r="1881" spans="1:14" ht="12.75">
      <c r="A1881" s="15"/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</row>
    <row r="1882" spans="1:14" ht="12.75">
      <c r="A1882" s="15"/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</row>
    <row r="1883" spans="1:14" ht="12.75">
      <c r="A1883" s="15"/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</row>
    <row r="1884" spans="1:14" ht="12.75">
      <c r="A1884" s="15"/>
      <c r="B1884" s="15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</row>
    <row r="1885" spans="1:14" ht="12.75">
      <c r="A1885" s="15"/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</row>
    <row r="1886" spans="1:14" ht="12.75">
      <c r="A1886" s="15"/>
      <c r="B1886" s="15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</row>
    <row r="1887" spans="1:14" ht="12.75">
      <c r="A1887" s="15"/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</row>
    <row r="1888" spans="1:14" ht="12.75">
      <c r="A1888" s="15"/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</row>
    <row r="1889" spans="1:14" ht="12.75">
      <c r="A1889" s="15"/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</row>
    <row r="1890" spans="1:14" ht="12.75">
      <c r="A1890" s="15"/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</row>
    <row r="1891" spans="1:14" ht="12.75">
      <c r="A1891" s="15"/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</row>
    <row r="1892" spans="1:14" ht="12.75">
      <c r="A1892" s="15"/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</row>
    <row r="1893" spans="1:14" ht="12.75">
      <c r="A1893" s="15"/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</row>
    <row r="1894" spans="1:14" ht="12.75">
      <c r="A1894" s="15"/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</row>
    <row r="1895" spans="1:14" ht="12.75">
      <c r="A1895" s="15"/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</row>
    <row r="1896" spans="1:14" ht="12.75">
      <c r="A1896" s="15"/>
      <c r="B1896" s="15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</row>
    <row r="1897" spans="1:14" ht="12.75">
      <c r="A1897" s="15"/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</row>
    <row r="1898" spans="1:14" ht="12.75">
      <c r="A1898" s="15"/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</row>
    <row r="1899" spans="1:14" ht="12.75">
      <c r="A1899" s="15"/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</row>
    <row r="1900" spans="1:14" ht="12.75">
      <c r="A1900" s="15"/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</row>
    <row r="1901" spans="1:14" ht="12.75">
      <c r="A1901" s="15"/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</row>
    <row r="1902" spans="1:14" ht="12.75">
      <c r="A1902" s="15"/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</row>
    <row r="1903" spans="1:14" ht="12.75">
      <c r="A1903" s="15"/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</row>
    <row r="1904" spans="1:14" ht="12.75">
      <c r="A1904" s="15"/>
      <c r="B1904" s="15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</row>
    <row r="1905" spans="1:14" ht="12.75">
      <c r="A1905" s="15"/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</row>
    <row r="1906" spans="1:14" ht="12.75">
      <c r="A1906" s="15"/>
      <c r="B1906" s="15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</row>
    <row r="1907" spans="1:14" ht="12.75">
      <c r="A1907" s="15"/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</row>
    <row r="1908" spans="1:14" ht="12.75">
      <c r="A1908" s="15"/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</row>
    <row r="1909" spans="1:14" ht="12.75">
      <c r="A1909" s="15"/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</row>
    <row r="1910" spans="1:14" ht="12.75">
      <c r="A1910" s="15"/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</row>
    <row r="1911" spans="1:14" ht="12.75">
      <c r="A1911" s="15"/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</row>
    <row r="1912" spans="1:14" ht="12.75">
      <c r="A1912" s="15"/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</row>
    <row r="1913" spans="1:14" ht="12.75">
      <c r="A1913" s="15"/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</row>
    <row r="1914" spans="1:14" ht="12.75">
      <c r="A1914" s="15"/>
      <c r="B1914" s="15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</row>
    <row r="1915" spans="1:14" ht="12.75">
      <c r="A1915" s="15"/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</row>
    <row r="1916" spans="1:14" ht="12.75">
      <c r="A1916" s="15"/>
      <c r="B1916" s="15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</row>
    <row r="1917" spans="1:14" ht="12.75">
      <c r="A1917" s="15"/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</row>
    <row r="1918" spans="1:14" ht="12.75">
      <c r="A1918" s="15"/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</row>
    <row r="1919" spans="1:14" ht="12.75">
      <c r="A1919" s="15"/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</row>
    <row r="1920" spans="1:14" ht="12.75">
      <c r="A1920" s="15"/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</row>
    <row r="1921" spans="1:14" ht="12.75">
      <c r="A1921" s="15"/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</row>
    <row r="1922" spans="1:14" ht="12.75">
      <c r="A1922" s="15"/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</row>
    <row r="1923" spans="1:14" ht="12.75">
      <c r="A1923" s="15"/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</row>
    <row r="1924" spans="1:14" ht="12.75">
      <c r="A1924" s="15"/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</row>
    <row r="1925" spans="1:14" ht="12.75">
      <c r="A1925" s="15"/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</row>
    <row r="1926" spans="1:14" ht="12.75">
      <c r="A1926" s="15"/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</row>
    <row r="1927" spans="1:14" ht="12.75">
      <c r="A1927" s="15"/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</row>
    <row r="1928" spans="1:14" ht="12.75">
      <c r="A1928" s="15"/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</row>
    <row r="1929" spans="1:14" ht="12.75">
      <c r="A1929" s="15"/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</row>
    <row r="1930" spans="1:14" ht="12.75">
      <c r="A1930" s="15"/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</row>
    <row r="1931" spans="1:14" ht="12.75">
      <c r="A1931" s="15"/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</row>
    <row r="1932" spans="1:14" ht="12.75">
      <c r="A1932" s="15"/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</row>
    <row r="1933" spans="1:14" ht="12.75">
      <c r="A1933" s="15"/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</row>
    <row r="1934" spans="1:14" ht="12.75">
      <c r="A1934" s="15"/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</row>
    <row r="1935" spans="1:14" ht="12.75">
      <c r="A1935" s="15"/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</row>
    <row r="1936" spans="1:14" ht="12.75">
      <c r="A1936" s="15"/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</row>
    <row r="1937" spans="1:14" ht="12.75">
      <c r="A1937" s="15"/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</row>
    <row r="1938" spans="1:14" ht="12.75">
      <c r="A1938" s="15"/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</row>
    <row r="1939" spans="1:14" ht="12.75">
      <c r="A1939" s="15"/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</row>
    <row r="1940" spans="1:14" ht="12.75">
      <c r="A1940" s="15"/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</row>
    <row r="1941" spans="1:14" ht="12.75">
      <c r="A1941" s="15"/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</row>
    <row r="1942" spans="1:14" ht="12.75">
      <c r="A1942" s="15"/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</row>
    <row r="1943" spans="1:14" ht="12.75">
      <c r="A1943" s="15"/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</row>
    <row r="1944" spans="1:14" ht="12.75">
      <c r="A1944" s="15"/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</row>
    <row r="1945" spans="1:14" ht="12.75">
      <c r="A1945" s="15"/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</row>
    <row r="1946" spans="1:14" ht="12.75">
      <c r="A1946" s="15"/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</row>
    <row r="1947" spans="1:14" ht="12.75">
      <c r="A1947" s="15"/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</row>
    <row r="1948" spans="1:14" ht="12.75">
      <c r="A1948" s="15"/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</row>
    <row r="1949" spans="1:14" ht="12.75">
      <c r="A1949" s="15"/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</row>
    <row r="1950" spans="1:14" ht="12.75">
      <c r="A1950" s="15"/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</row>
    <row r="1951" spans="1:14" ht="12.75">
      <c r="A1951" s="15"/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</row>
    <row r="1952" spans="1:14" ht="12.75">
      <c r="A1952" s="15"/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</row>
    <row r="1953" spans="1:14" ht="12.75">
      <c r="A1953" s="15"/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</row>
    <row r="1954" spans="1:14" ht="12.75">
      <c r="A1954" s="15"/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</row>
    <row r="1955" spans="1:14" ht="12.75">
      <c r="A1955" s="15"/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</row>
    <row r="1956" spans="1:14" ht="12.75">
      <c r="A1956" s="15"/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</row>
    <row r="1957" spans="1:14" ht="12.75">
      <c r="A1957" s="15"/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</row>
    <row r="1958" spans="1:14" ht="12.75">
      <c r="A1958" s="15"/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</row>
    <row r="1959" spans="1:14" ht="12.75">
      <c r="A1959" s="15"/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</row>
    <row r="1960" spans="1:14" ht="12.75">
      <c r="A1960" s="15"/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</row>
    <row r="1961" spans="1:14" ht="12.75">
      <c r="A1961" s="15"/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</row>
    <row r="1962" spans="1:14" ht="12.75">
      <c r="A1962" s="15"/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</row>
    <row r="1963" spans="1:14" ht="12.75">
      <c r="A1963" s="15"/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</row>
    <row r="1964" spans="1:14" ht="12.75">
      <c r="A1964" s="15"/>
      <c r="B1964" s="15"/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</row>
    <row r="1965" spans="1:14" ht="12.75">
      <c r="A1965" s="15"/>
      <c r="B1965" s="15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</row>
    <row r="1966" spans="1:14" ht="12.75">
      <c r="A1966" s="15"/>
      <c r="B1966" s="15"/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</row>
    <row r="1967" spans="1:14" ht="12.75">
      <c r="A1967" s="15"/>
      <c r="B1967" s="15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</row>
    <row r="1968" spans="1:14" ht="12.75">
      <c r="A1968" s="15"/>
      <c r="B1968" s="15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</row>
    <row r="1969" spans="1:14" ht="12.75">
      <c r="A1969" s="15"/>
      <c r="B1969" s="15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</row>
    <row r="1970" spans="1:14" ht="12.75">
      <c r="A1970" s="15"/>
      <c r="B1970" s="15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</row>
    <row r="1971" spans="1:14" ht="12.75">
      <c r="A1971" s="15"/>
      <c r="B1971" s="15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</row>
    <row r="1972" spans="1:14" ht="12.75">
      <c r="A1972" s="15"/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</row>
    <row r="1973" spans="1:14" ht="12.75">
      <c r="A1973" s="15"/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</row>
    <row r="1974" spans="1:14" ht="12.75">
      <c r="A1974" s="15"/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</row>
    <row r="1975" spans="1:14" ht="12.75">
      <c r="A1975" s="15"/>
      <c r="B1975" s="15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</row>
    <row r="1976" spans="1:14" ht="12.75">
      <c r="A1976" s="15"/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</row>
    <row r="1977" spans="1:14" ht="12.75">
      <c r="A1977" s="15"/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</row>
    <row r="1978" spans="1:14" ht="12.75">
      <c r="A1978" s="15"/>
      <c r="B1978" s="15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</row>
    <row r="1979" spans="1:14" ht="12.75">
      <c r="A1979" s="15"/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</row>
    <row r="1980" spans="1:14" ht="12.75">
      <c r="A1980" s="15"/>
      <c r="B1980" s="15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</row>
    <row r="1981" spans="1:14" ht="12.75">
      <c r="A1981" s="15"/>
      <c r="B1981" s="15"/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</row>
    <row r="1982" spans="1:14" ht="12.75">
      <c r="A1982" s="15"/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</row>
    <row r="1983" spans="1:14" ht="12.75">
      <c r="A1983" s="15"/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</row>
    <row r="1984" spans="1:14" ht="12.75">
      <c r="A1984" s="15"/>
      <c r="B1984" s="15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</row>
    <row r="1985" spans="1:14" ht="12.75">
      <c r="A1985" s="15"/>
      <c r="B1985" s="15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</row>
    <row r="1986" spans="1:14" ht="12.75">
      <c r="A1986" s="15"/>
      <c r="B1986" s="15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</row>
    <row r="1987" spans="1:14" ht="12.75">
      <c r="A1987" s="15"/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</row>
  </sheetData>
  <mergeCells count="3">
    <mergeCell ref="B1:N1"/>
    <mergeCell ref="M3:N3"/>
    <mergeCell ref="B2:N2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Girasek Károly</dc:creator>
  <cp:keywords/>
  <dc:description/>
  <cp:lastModifiedBy>Girasek Károly</cp:lastModifiedBy>
  <cp:lastPrinted>2007-02-07T14:55:19Z</cp:lastPrinted>
  <dcterms:created xsi:type="dcterms:W3CDTF">2003-02-14T07:13:59Z</dcterms:created>
  <dcterms:modified xsi:type="dcterms:W3CDTF">2007-02-09T12:09:04Z</dcterms:modified>
  <cp:category/>
  <cp:version/>
  <cp:contentType/>
  <cp:contentStatus/>
</cp:coreProperties>
</file>