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605" windowHeight="1222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<sst xmlns="http://schemas.openxmlformats.org/spreadsheetml/2006/main" count="55" uniqueCount="54">
  <si>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Szakfeladat száma</t>
  </si>
  <si>
    <t>Szakfeladat neve</t>
  </si>
  <si>
    <t>Áfa</t>
  </si>
  <si>
    <t>Helyi közutak létesítése, felújítása</t>
  </si>
  <si>
    <t>Jászteleki út építés, vízelvezetés</t>
  </si>
  <si>
    <t>villanysütő beszerzés</t>
  </si>
  <si>
    <t>Önkormányzati igazgat.tev.</t>
  </si>
  <si>
    <t>Számítógép vás, hálózat fejlesztés</t>
  </si>
  <si>
    <t>Vizesblokk felújítás mozgásk. - Városháza</t>
  </si>
  <si>
    <t>Önkormányzati int. ellátó szolg.</t>
  </si>
  <si>
    <t>751768/1</t>
  </si>
  <si>
    <t>Óvodai intézményi vagyon</t>
  </si>
  <si>
    <t>Óvoda terasz felújítása</t>
  </si>
  <si>
    <t>751768/2</t>
  </si>
  <si>
    <t>Iskolai intézményi vagyon</t>
  </si>
  <si>
    <t>Bejárat rekonstrukció - alsó tagozat</t>
  </si>
  <si>
    <t>Vizesblokk felújítás - pályázat önrész</t>
  </si>
  <si>
    <t>Iskola téri épületek összenyitása</t>
  </si>
  <si>
    <t>Iskolai int.vagyon összesen</t>
  </si>
  <si>
    <t>Köztemető fenntartási feladatok</t>
  </si>
  <si>
    <t>Általános iskolai oktatás</t>
  </si>
  <si>
    <t>Könyvtári nyilvántartó program beszerzés</t>
  </si>
  <si>
    <t>Háziorvosi szolgálat</t>
  </si>
  <si>
    <t>Eü. Központ csatornacseréje</t>
  </si>
  <si>
    <t>Kiegészítő alapellátás</t>
  </si>
  <si>
    <t>Nyílászárók cseréje</t>
  </si>
  <si>
    <t>Kazáncsere</t>
  </si>
  <si>
    <t>Rehabilitációs központ akadálymentesítése</t>
  </si>
  <si>
    <t>Kiegészítő alapellátás összesen:</t>
  </si>
  <si>
    <t>Fogorvosi szolgálat</t>
  </si>
  <si>
    <t>Akadálymentesítés</t>
  </si>
  <si>
    <t>Anya és gyermekvédelem</t>
  </si>
  <si>
    <t>Polgármesteri Hivatal összesen:</t>
  </si>
  <si>
    <t>Művelődési központ</t>
  </si>
  <si>
    <t>vizesblokk, villanyhálózat felújítás</t>
  </si>
  <si>
    <t>Gázégőfej vásárlás</t>
  </si>
  <si>
    <t>Művelődési központ összesen</t>
  </si>
  <si>
    <t>Könyvtár</t>
  </si>
  <si>
    <t>Mindösszesen:</t>
  </si>
  <si>
    <t>Kiadás</t>
  </si>
  <si>
    <t>Tervezett felújítás, felhalmozás megnevezése</t>
  </si>
  <si>
    <t>Iskolai intézményi étkeztetés</t>
  </si>
  <si>
    <t>alsó iskola tetőpala csere - pályázati önrész</t>
  </si>
  <si>
    <t>Temető urnafal építés</t>
  </si>
  <si>
    <t>vonalkód leolvasó beszerzés</t>
  </si>
  <si>
    <t>Összesen</t>
  </si>
  <si>
    <t>Sporttevékenység</t>
  </si>
  <si>
    <t>Sport öltöző fűtés, kerítés</t>
  </si>
  <si>
    <t>Települési hulladék kezelés</t>
  </si>
  <si>
    <t>Hulladékkezelési társulás</t>
  </si>
  <si>
    <t>Műv. Központ és Könyvtár összesen:</t>
  </si>
  <si>
    <t>14. számú melléklet  az 1/2005. (II.7.) számú költségvetési rendelethez</t>
  </si>
  <si>
    <t>2005. évi felújítási, felhalmozási feladatok</t>
  </si>
  <si>
    <t>(Fedezet hiányában a Rétság Város Önkormnyzat 2005. évi költségvetésében nem szerepel)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</si>
</sst>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8.125" style="3" bestFit="1" customWidth="1"/>
    <col min="2" max="2" width="29.25390625" style="4" bestFit="1" customWidth="1"/>
    <col min="3" max="3" width="41.25390625" style="4" bestFit="1" customWidth="1"/>
    <col min="4" max="4" width="13.125" style="5" bestFit="1" customWidth="1"/>
    <col min="5" max="6" width="9.125" style="5" customWidth="1"/>
  </cols>
  <sheetData>
    <row r="1" spans="1:6" ht="15.75">
      <c r="A1" s="58" t="s">
        <v>51</v>
      </c>
      <c r="B1" s="58"/>
      <c r="C1" s="58"/>
      <c r="D1" s="58"/>
      <c r="E1" s="58"/>
      <c r="F1" s="58"/>
    </row>
    <row r="2" spans="1:6" ht="15.75">
      <c r="A2" s="58" t="s">
        <v>52</v>
      </c>
      <c r="B2" s="58"/>
      <c r="C2" s="58"/>
      <c r="D2" s="58"/>
      <c r="E2" s="58"/>
      <c r="F2" s="58"/>
    </row>
    <row r="3" spans="1:6" ht="15.75">
      <c r="A3" s="58" t="s">
        <v>53</v>
      </c>
      <c r="B3" s="58"/>
      <c r="C3" s="58"/>
      <c r="D3" s="58"/>
      <c r="E3" s="58"/>
      <c r="F3" s="58"/>
    </row>
    <row r="4" ht="13.5" thickBot="1"/>
    <row r="5" spans="1:6" s="1" customFormat="1" ht="24" customHeight="1">
      <c r="A5" s="32" t="s">
        <v>0</v>
      </c>
      <c r="B5" s="33" t="s">
        <v>1</v>
      </c>
      <c r="C5" s="33" t="s">
        <v>40</v>
      </c>
      <c r="D5" s="34" t="s">
        <v>39</v>
      </c>
      <c r="E5" s="34" t="s">
        <v>2</v>
      </c>
      <c r="F5" s="35" t="s">
        <v>45</v>
      </c>
    </row>
    <row r="6" spans="1:6" ht="12.75">
      <c r="A6" s="17">
        <v>452025</v>
      </c>
      <c r="B6" s="6" t="s">
        <v>3</v>
      </c>
      <c r="C6" s="6" t="s">
        <v>4</v>
      </c>
      <c r="D6" s="7">
        <v>52000</v>
      </c>
      <c r="E6" s="7">
        <f>D6*25%</f>
        <v>13000</v>
      </c>
      <c r="F6" s="36">
        <f>SUM(D6:E6)</f>
        <v>65000</v>
      </c>
    </row>
    <row r="7" spans="1:6" ht="12.75">
      <c r="A7" s="17">
        <v>552323</v>
      </c>
      <c r="B7" s="6" t="s">
        <v>41</v>
      </c>
      <c r="C7" s="6" t="s">
        <v>5</v>
      </c>
      <c r="D7" s="7">
        <v>280</v>
      </c>
      <c r="E7" s="7">
        <f aca="true" t="shared" si="0" ref="E7:E31">D7*25%</f>
        <v>70</v>
      </c>
      <c r="F7" s="36">
        <f aca="true" t="shared" si="1" ref="F7:F33">SUM(D7:E7)</f>
        <v>350</v>
      </c>
    </row>
    <row r="8" spans="1:6" ht="12.75">
      <c r="A8" s="17">
        <v>751153</v>
      </c>
      <c r="B8" s="6" t="s">
        <v>6</v>
      </c>
      <c r="C8" s="6" t="s">
        <v>7</v>
      </c>
      <c r="D8" s="7">
        <v>200</v>
      </c>
      <c r="E8" s="7">
        <f t="shared" si="0"/>
        <v>50</v>
      </c>
      <c r="F8" s="36">
        <f t="shared" si="1"/>
        <v>250</v>
      </c>
    </row>
    <row r="9" spans="1:6" ht="12.75">
      <c r="A9" s="17">
        <v>751757</v>
      </c>
      <c r="B9" s="6" t="s">
        <v>9</v>
      </c>
      <c r="C9" s="8" t="s">
        <v>8</v>
      </c>
      <c r="D9" s="7">
        <v>2600</v>
      </c>
      <c r="E9" s="7">
        <f t="shared" si="0"/>
        <v>650</v>
      </c>
      <c r="F9" s="36">
        <f t="shared" si="1"/>
        <v>3250</v>
      </c>
    </row>
    <row r="10" spans="1:6" ht="13.5" thickBot="1">
      <c r="A10" s="37" t="s">
        <v>10</v>
      </c>
      <c r="B10" s="10" t="s">
        <v>11</v>
      </c>
      <c r="C10" s="10" t="s">
        <v>12</v>
      </c>
      <c r="D10" s="11">
        <v>15000</v>
      </c>
      <c r="E10" s="11">
        <f t="shared" si="0"/>
        <v>3750</v>
      </c>
      <c r="F10" s="38">
        <f t="shared" si="1"/>
        <v>18750</v>
      </c>
    </row>
    <row r="11" spans="1:6" ht="12.75">
      <c r="A11" s="15" t="s">
        <v>13</v>
      </c>
      <c r="B11" s="16" t="s">
        <v>14</v>
      </c>
      <c r="C11" s="16" t="s">
        <v>15</v>
      </c>
      <c r="D11" s="22">
        <v>600</v>
      </c>
      <c r="E11" s="22">
        <f t="shared" si="0"/>
        <v>150</v>
      </c>
      <c r="F11" s="23">
        <f t="shared" si="1"/>
        <v>750</v>
      </c>
    </row>
    <row r="12" spans="1:6" ht="12.75">
      <c r="A12" s="17"/>
      <c r="B12" s="6"/>
      <c r="C12" s="6" t="s">
        <v>16</v>
      </c>
      <c r="D12" s="14">
        <v>2000</v>
      </c>
      <c r="E12" s="14">
        <f t="shared" si="0"/>
        <v>500</v>
      </c>
      <c r="F12" s="24">
        <f t="shared" si="1"/>
        <v>2500</v>
      </c>
    </row>
    <row r="13" spans="1:6" ht="12.75">
      <c r="A13" s="17"/>
      <c r="B13" s="6"/>
      <c r="C13" s="6" t="s">
        <v>42</v>
      </c>
      <c r="D13" s="14">
        <v>5000</v>
      </c>
      <c r="E13" s="14">
        <f t="shared" si="0"/>
        <v>1250</v>
      </c>
      <c r="F13" s="24">
        <f t="shared" si="1"/>
        <v>6250</v>
      </c>
    </row>
    <row r="14" spans="1:6" s="2" customFormat="1" ht="13.5">
      <c r="A14" s="18"/>
      <c r="B14" s="9"/>
      <c r="C14" s="6" t="s">
        <v>17</v>
      </c>
      <c r="D14" s="14">
        <v>5100</v>
      </c>
      <c r="E14" s="14">
        <f t="shared" si="0"/>
        <v>1275</v>
      </c>
      <c r="F14" s="24">
        <f t="shared" si="1"/>
        <v>6375</v>
      </c>
    </row>
    <row r="15" spans="1:6" s="31" customFormat="1" ht="14.25" thickBot="1">
      <c r="A15" s="29"/>
      <c r="B15" s="19" t="s">
        <v>18</v>
      </c>
      <c r="C15" s="30"/>
      <c r="D15" s="20">
        <f>SUM(D11:D14)</f>
        <v>12700</v>
      </c>
      <c r="E15" s="20">
        <f t="shared" si="0"/>
        <v>3175</v>
      </c>
      <c r="F15" s="21">
        <f t="shared" si="1"/>
        <v>15875</v>
      </c>
    </row>
    <row r="16" spans="1:6" ht="12.75">
      <c r="A16" s="39">
        <v>751867</v>
      </c>
      <c r="B16" s="12" t="s">
        <v>19</v>
      </c>
      <c r="C16" s="12" t="s">
        <v>43</v>
      </c>
      <c r="D16" s="13">
        <v>600</v>
      </c>
      <c r="E16" s="13">
        <f t="shared" si="0"/>
        <v>150</v>
      </c>
      <c r="F16" s="40">
        <f t="shared" si="1"/>
        <v>750</v>
      </c>
    </row>
    <row r="17" spans="1:6" ht="12.75">
      <c r="A17" s="17">
        <v>801214</v>
      </c>
      <c r="B17" s="6" t="s">
        <v>20</v>
      </c>
      <c r="C17" s="6" t="s">
        <v>21</v>
      </c>
      <c r="D17" s="7">
        <v>240</v>
      </c>
      <c r="E17" s="7">
        <f t="shared" si="0"/>
        <v>60</v>
      </c>
      <c r="F17" s="36">
        <f t="shared" si="1"/>
        <v>300</v>
      </c>
    </row>
    <row r="18" spans="1:6" ht="13.5" thickBot="1">
      <c r="A18" s="37">
        <v>851219</v>
      </c>
      <c r="B18" s="10" t="s">
        <v>22</v>
      </c>
      <c r="C18" s="10" t="s">
        <v>23</v>
      </c>
      <c r="D18" s="11">
        <v>300</v>
      </c>
      <c r="E18" s="11">
        <f t="shared" si="0"/>
        <v>75</v>
      </c>
      <c r="F18" s="38">
        <f t="shared" si="1"/>
        <v>375</v>
      </c>
    </row>
    <row r="19" spans="1:6" ht="12.75">
      <c r="A19" s="15">
        <v>851231</v>
      </c>
      <c r="B19" s="16" t="s">
        <v>24</v>
      </c>
      <c r="C19" s="16" t="s">
        <v>25</v>
      </c>
      <c r="D19" s="22">
        <v>1380</v>
      </c>
      <c r="E19" s="22">
        <f t="shared" si="0"/>
        <v>345</v>
      </c>
      <c r="F19" s="23">
        <f t="shared" si="1"/>
        <v>1725</v>
      </c>
    </row>
    <row r="20" spans="1:6" ht="12.75">
      <c r="A20" s="17"/>
      <c r="B20" s="6"/>
      <c r="C20" s="6" t="s">
        <v>26</v>
      </c>
      <c r="D20" s="14">
        <v>400</v>
      </c>
      <c r="E20" s="14">
        <f t="shared" si="0"/>
        <v>100</v>
      </c>
      <c r="F20" s="24">
        <f t="shared" si="1"/>
        <v>500</v>
      </c>
    </row>
    <row r="21" spans="1:6" ht="12.75">
      <c r="A21" s="17"/>
      <c r="B21" s="6"/>
      <c r="C21" s="6" t="s">
        <v>27</v>
      </c>
      <c r="D21" s="14">
        <v>250</v>
      </c>
      <c r="E21" s="14">
        <f t="shared" si="0"/>
        <v>62.5</v>
      </c>
      <c r="F21" s="24">
        <f t="shared" si="1"/>
        <v>312.5</v>
      </c>
    </row>
    <row r="22" spans="1:6" s="1" customFormat="1" ht="13.5" thickBot="1">
      <c r="A22" s="25"/>
      <c r="B22" s="26" t="s">
        <v>28</v>
      </c>
      <c r="C22" s="26"/>
      <c r="D22" s="27">
        <f>SUM(D19:D21)</f>
        <v>2030</v>
      </c>
      <c r="E22" s="27">
        <f t="shared" si="0"/>
        <v>507.5</v>
      </c>
      <c r="F22" s="28">
        <f t="shared" si="1"/>
        <v>2537.5</v>
      </c>
    </row>
    <row r="23" spans="1:6" ht="12.75">
      <c r="A23" s="39">
        <v>851286</v>
      </c>
      <c r="B23" s="12" t="s">
        <v>29</v>
      </c>
      <c r="C23" s="12" t="s">
        <v>30</v>
      </c>
      <c r="D23" s="13">
        <v>250</v>
      </c>
      <c r="E23" s="13">
        <f t="shared" si="0"/>
        <v>62.5</v>
      </c>
      <c r="F23" s="40">
        <f t="shared" si="1"/>
        <v>312.5</v>
      </c>
    </row>
    <row r="24" spans="1:6" ht="12.75">
      <c r="A24" s="17">
        <v>851912</v>
      </c>
      <c r="B24" s="6" t="s">
        <v>31</v>
      </c>
      <c r="C24" s="6" t="s">
        <v>30</v>
      </c>
      <c r="D24" s="7">
        <v>250</v>
      </c>
      <c r="E24" s="7">
        <f t="shared" si="0"/>
        <v>62.5</v>
      </c>
      <c r="F24" s="36">
        <f t="shared" si="1"/>
        <v>312.5</v>
      </c>
    </row>
    <row r="25" spans="1:6" ht="12.75">
      <c r="A25" s="17">
        <v>902113</v>
      </c>
      <c r="B25" s="6" t="s">
        <v>48</v>
      </c>
      <c r="C25" s="6" t="s">
        <v>49</v>
      </c>
      <c r="D25" s="7">
        <v>3100</v>
      </c>
      <c r="E25" s="7">
        <v>0</v>
      </c>
      <c r="F25" s="36">
        <f t="shared" si="1"/>
        <v>3100</v>
      </c>
    </row>
    <row r="26" spans="1:6" ht="12.75">
      <c r="A26" s="17">
        <v>926029</v>
      </c>
      <c r="B26" s="6" t="s">
        <v>46</v>
      </c>
      <c r="C26" s="6" t="s">
        <v>47</v>
      </c>
      <c r="D26" s="7">
        <v>2400</v>
      </c>
      <c r="E26" s="7">
        <f t="shared" si="0"/>
        <v>600</v>
      </c>
      <c r="F26" s="36">
        <f t="shared" si="1"/>
        <v>3000</v>
      </c>
    </row>
    <row r="27" spans="1:6" s="44" customFormat="1" ht="13.5" thickBot="1">
      <c r="A27" s="49"/>
      <c r="B27" s="50" t="s">
        <v>32</v>
      </c>
      <c r="C27" s="50"/>
      <c r="D27" s="51">
        <f>D6+D7+D8+D9+D10+D15+D16+D17+D18+D22+D23+D24+D25+D26</f>
        <v>91950</v>
      </c>
      <c r="E27" s="51">
        <f>E6+E7+E8+E9+E10+E15+E16+E17+E18+E22+E23+E24+E25+E26</f>
        <v>22212.5</v>
      </c>
      <c r="F27" s="51">
        <f>F6+F7+F8+F9+F10+F15+F16+F17+F18+F22+F23+F24+F25+F26</f>
        <v>114162.5</v>
      </c>
    </row>
    <row r="28" spans="1:6" ht="12.75">
      <c r="A28" s="39">
        <v>921815</v>
      </c>
      <c r="B28" s="12" t="s">
        <v>33</v>
      </c>
      <c r="C28" s="12" t="s">
        <v>34</v>
      </c>
      <c r="D28" s="13">
        <v>2012</v>
      </c>
      <c r="E28" s="13">
        <f t="shared" si="0"/>
        <v>503</v>
      </c>
      <c r="F28" s="40">
        <f t="shared" si="1"/>
        <v>2515</v>
      </c>
    </row>
    <row r="29" spans="1:6" ht="13.5" thickBot="1">
      <c r="A29" s="37"/>
      <c r="B29" s="10"/>
      <c r="C29" s="10" t="s">
        <v>35</v>
      </c>
      <c r="D29" s="11">
        <v>280</v>
      </c>
      <c r="E29" s="11">
        <f t="shared" si="0"/>
        <v>70</v>
      </c>
      <c r="F29" s="38">
        <f t="shared" si="1"/>
        <v>350</v>
      </c>
    </row>
    <row r="30" spans="1:6" s="44" customFormat="1" ht="13.5" thickBot="1">
      <c r="A30" s="41"/>
      <c r="B30" s="42" t="s">
        <v>36</v>
      </c>
      <c r="C30" s="42"/>
      <c r="D30" s="43">
        <f>SUM(D28:D29)</f>
        <v>2292</v>
      </c>
      <c r="E30" s="43">
        <f>SUM(E28:E29)</f>
        <v>573</v>
      </c>
      <c r="F30" s="43">
        <f>SUM(F28:F29)</f>
        <v>2865</v>
      </c>
    </row>
    <row r="31" spans="1:6" ht="13.5" thickBot="1">
      <c r="A31" s="45">
        <v>923127</v>
      </c>
      <c r="B31" s="46" t="s">
        <v>37</v>
      </c>
      <c r="C31" s="46" t="s">
        <v>44</v>
      </c>
      <c r="D31" s="47">
        <v>50</v>
      </c>
      <c r="E31" s="47">
        <f t="shared" si="0"/>
        <v>12.5</v>
      </c>
      <c r="F31" s="48">
        <f t="shared" si="1"/>
        <v>62.5</v>
      </c>
    </row>
    <row r="32" spans="1:6" s="55" customFormat="1" ht="13.5" thickBot="1">
      <c r="A32" s="52"/>
      <c r="B32" s="53" t="s">
        <v>50</v>
      </c>
      <c r="C32" s="53"/>
      <c r="D32" s="54">
        <f>SUM(D30:D31)</f>
        <v>2342</v>
      </c>
      <c r="E32" s="54">
        <f>SUM(E30:E31)</f>
        <v>585.5</v>
      </c>
      <c r="F32" s="54">
        <f>SUM(F30:F31)</f>
        <v>2927.5</v>
      </c>
    </row>
    <row r="33" spans="1:6" s="44" customFormat="1" ht="13.5" thickBot="1">
      <c r="A33" s="41"/>
      <c r="B33" s="56" t="s">
        <v>38</v>
      </c>
      <c r="C33" s="42"/>
      <c r="D33" s="43">
        <f>D27+D32</f>
        <v>94292</v>
      </c>
      <c r="E33" s="43">
        <f>E27+E32</f>
        <v>22798</v>
      </c>
      <c r="F33" s="57">
        <f t="shared" si="1"/>
        <v>117090</v>
      </c>
    </row>
  </sheetData>
  <mergeCells count="3">
    <mergeCell ref="A1:F1"/>
    <mergeCell ref="A2:F2"/>
    <mergeCell ref="A3:F3"/>
  </mergeCells>
  <printOptions/>
  <pageMargins left="1.1811023622047245" right="0.7874015748031497" top="0.7874015748031497" bottom="0.7874015748031497" header="0.5118110236220472" footer="0.5118110236220472"/>
  <pageSetup orientation="landscape" paperSize="9" r:id="rId1"/>
  <headerFooter alignWithMargins="0">
    <oddHeader>&amp;C&amp;"Times New Roman,Félkövér dőlt"&amp;12 &amp;R1.000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2005-02-04T09:40:07Z</cp:lastPrinted>
  <dcterms:created xsi:type="dcterms:W3CDTF">2005-01-24T10:27:38Z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