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<sst xmlns="http://schemas.openxmlformats.org/spreadsheetml/2006/main" count="44" uniqueCount="43">
  <si>
    <t>1.000 Ft-ban</t>
  </si>
  <si>
    <t>Cím</t>
  </si>
  <si>
    <t>Feladat megnevezés</t>
  </si>
  <si>
    <t>Beruházás</t>
  </si>
  <si>
    <t>Felújítás</t>
  </si>
  <si>
    <t>Áfa</t>
  </si>
  <si>
    <t>Tartalék</t>
  </si>
  <si>
    <t>Összesen</t>
  </si>
  <si>
    <t>1 2 5</t>
  </si>
  <si>
    <t>1 2 4</t>
  </si>
  <si>
    <t>Utak létesítése</t>
  </si>
  <si>
    <t>1 2 8</t>
  </si>
  <si>
    <t>1 2</t>
  </si>
  <si>
    <t>Település üzemeltetés összesen eredet</t>
  </si>
  <si>
    <t>1 5 2</t>
  </si>
  <si>
    <t>Polgármesteri Hivatal összesen</t>
  </si>
  <si>
    <t>Pótelőirányzat összesen</t>
  </si>
  <si>
    <t xml:space="preserve">Polg. Hiv. módosított előir. össz. </t>
  </si>
  <si>
    <t>Pótelőirányzat</t>
  </si>
  <si>
    <t>Szennyvíz beruházás</t>
  </si>
  <si>
    <t>Település üzemel. módosított előir. össz.</t>
  </si>
  <si>
    <t>Saját ingatlan hasznosítás</t>
  </si>
  <si>
    <t>Hitel és kamat törlesztés</t>
  </si>
  <si>
    <t>0148/5 hrsz.ú terület vásárlás</t>
  </si>
  <si>
    <t>Lakóterület bővítés terület vásárlás</t>
  </si>
  <si>
    <t xml:space="preserve">Saját ingatlan hasznosítás összesen </t>
  </si>
  <si>
    <t>Város és községrend. Lakászserzési támogatás</t>
  </si>
  <si>
    <t>Szennyvízkezelés módosított előirányzat</t>
  </si>
  <si>
    <t xml:space="preserve">Jászteleki u. tervköltség </t>
  </si>
  <si>
    <t xml:space="preserve"> közműfejlesztés</t>
  </si>
  <si>
    <t>Pótelőir. Jászteleki út engedélyeztetési díj</t>
  </si>
  <si>
    <t>Utak létesítése módosított előirányzat</t>
  </si>
  <si>
    <t>6 1</t>
  </si>
  <si>
    <t>kamera,  Winchester, DVD lejátszó</t>
  </si>
  <si>
    <t xml:space="preserve">Művelődési Központ pótelőir. és módosított </t>
  </si>
  <si>
    <t>Fejlesztési célú kiadások mindösszesen X. hó</t>
  </si>
  <si>
    <t>Fejlesztési célú kiadások mindösszesen VI. hó</t>
  </si>
  <si>
    <t xml:space="preserve">6. számú  melléklet a 14/2005.(X.7.) önkormányzati rendelethez 
Rétság Város Önkormányzat 20005.évi módosított  fejlesztési célú kiadásai </t>
  </si>
  <si>
    <t xml:space="preserve">Intézményi beszerzések </t>
  </si>
  <si>
    <t>Átadott pénzeszk.</t>
  </si>
  <si>
    <t>Lak.szerz. Támogatás</t>
  </si>
  <si>
    <t>Hitel törl.</t>
  </si>
  <si>
    <t>Kamat törleszt.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</si>
</sst>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4">
    <font>
      <sz val="10"/>
      <name val="Arial"/>
      <family val="0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Alignment="1">
      <alignment horizontal="left"/>
    </xf>
    <xf numFmtId="0" fontId="8" fillId="0" borderId="0" xfId="0" applyAlignment="1">
      <alignment/>
    </xf>
    <xf numFmtId="0" fontId="5" fillId="0" borderId="0" xfId="0" applyAlignment="1">
      <alignment/>
    </xf>
    <xf numFmtId="0" fontId="9" fillId="0" borderId="0" xfId="0" applyAlignment="1">
      <alignment/>
    </xf>
    <xf numFmtId="0" fontId="11" fillId="0" borderId="0" xfId="0" applyAlignment="1">
      <alignment/>
    </xf>
    <xf numFmtId="0" fontId="2" fillId="0" borderId="0" xfId="0" applyBorder="1" applyAlignment="1">
      <alignment/>
    </xf>
    <xf numFmtId="0" fontId="5" fillId="0" borderId="0" xfId="0" applyBorder="1" applyAlignment="1">
      <alignment/>
    </xf>
    <xf numFmtId="0" fontId="8" fillId="0" borderId="0" xfId="0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Border="1" applyAlignment="1">
      <alignment/>
    </xf>
    <xf numFmtId="0" fontId="6" fillId="0" borderId="2" xfId="0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Border="1" applyAlignment="1">
      <alignment/>
    </xf>
    <xf numFmtId="3" fontId="7" fillId="0" borderId="3" xfId="0" applyBorder="1" applyAlignment="1">
      <alignment/>
    </xf>
    <xf numFmtId="0" fontId="7" fillId="0" borderId="3" xfId="0" applyFont="1" applyBorder="1" applyAlignment="1">
      <alignment/>
    </xf>
    <xf numFmtId="0" fontId="3" fillId="0" borderId="4" xfId="0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Border="1" applyAlignment="1">
      <alignment/>
    </xf>
    <xf numFmtId="3" fontId="3" fillId="0" borderId="6" xfId="0" applyBorder="1" applyAlignment="1">
      <alignment/>
    </xf>
    <xf numFmtId="0" fontId="7" fillId="0" borderId="7" xfId="0" applyBorder="1" applyAlignment="1">
      <alignment/>
    </xf>
    <xf numFmtId="3" fontId="7" fillId="0" borderId="8" xfId="0" applyBorder="1" applyAlignment="1">
      <alignment/>
    </xf>
    <xf numFmtId="3" fontId="3" fillId="0" borderId="8" xfId="0" applyBorder="1" applyAlignment="1">
      <alignment/>
    </xf>
    <xf numFmtId="0" fontId="7" fillId="0" borderId="9" xfId="0" applyFont="1" applyBorder="1" applyAlignment="1">
      <alignment/>
    </xf>
    <xf numFmtId="3" fontId="3" fillId="0" borderId="9" xfId="0" applyBorder="1" applyAlignment="1">
      <alignment/>
    </xf>
    <xf numFmtId="3" fontId="3" fillId="0" borderId="10" xfId="0" applyBorder="1" applyAlignment="1">
      <alignment/>
    </xf>
    <xf numFmtId="0" fontId="3" fillId="0" borderId="9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9" xfId="0" applyFont="1" applyBorder="1" applyAlignment="1">
      <alignment/>
    </xf>
    <xf numFmtId="3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2" xfId="0" applyBorder="1" applyAlignment="1">
      <alignment/>
    </xf>
    <xf numFmtId="3" fontId="2" fillId="0" borderId="3" xfId="0" applyBorder="1" applyAlignment="1">
      <alignment/>
    </xf>
    <xf numFmtId="3" fontId="2" fillId="0" borderId="5" xfId="0" applyBorder="1" applyAlignment="1">
      <alignment/>
    </xf>
    <xf numFmtId="3" fontId="2" fillId="0" borderId="6" xfId="0" applyBorder="1" applyAlignment="1">
      <alignment/>
    </xf>
    <xf numFmtId="0" fontId="3" fillId="0" borderId="7" xfId="0" applyBorder="1" applyAlignment="1">
      <alignment/>
    </xf>
    <xf numFmtId="0" fontId="3" fillId="0" borderId="11" xfId="0" applyBorder="1" applyAlignment="1">
      <alignment/>
    </xf>
    <xf numFmtId="0" fontId="11" fillId="0" borderId="0" xfId="0" applyBorder="1" applyAlignment="1">
      <alignment/>
    </xf>
    <xf numFmtId="0" fontId="10" fillId="0" borderId="12" xfId="0" applyBorder="1" applyAlignment="1">
      <alignment/>
    </xf>
    <xf numFmtId="0" fontId="10" fillId="0" borderId="13" xfId="0" applyBorder="1" applyAlignment="1">
      <alignment/>
    </xf>
    <xf numFmtId="3" fontId="10" fillId="0" borderId="13" xfId="0" applyBorder="1" applyAlignment="1">
      <alignment/>
    </xf>
    <xf numFmtId="3" fontId="10" fillId="0" borderId="14" xfId="0" applyBorder="1" applyAlignment="1">
      <alignment/>
    </xf>
    <xf numFmtId="0" fontId="10" fillId="0" borderId="15" xfId="0" applyBorder="1" applyAlignment="1">
      <alignment/>
    </xf>
    <xf numFmtId="0" fontId="10" fillId="0" borderId="16" xfId="0" applyBorder="1" applyAlignment="1">
      <alignment/>
    </xf>
    <xf numFmtId="3" fontId="10" fillId="0" borderId="16" xfId="0" applyBorder="1" applyAlignment="1">
      <alignment/>
    </xf>
    <xf numFmtId="3" fontId="10" fillId="0" borderId="17" xfId="0" applyBorder="1" applyAlignment="1">
      <alignment/>
    </xf>
    <xf numFmtId="3" fontId="3" fillId="0" borderId="18" xfId="0" applyBorder="1" applyAlignment="1">
      <alignment/>
    </xf>
    <xf numFmtId="3" fontId="2" fillId="0" borderId="19" xfId="0" applyBorder="1" applyAlignment="1">
      <alignment/>
    </xf>
    <xf numFmtId="3" fontId="3" fillId="0" borderId="20" xfId="0" applyBorder="1" applyAlignment="1">
      <alignment/>
    </xf>
    <xf numFmtId="3" fontId="3" fillId="0" borderId="21" xfId="0" applyBorder="1" applyAlignment="1">
      <alignment/>
    </xf>
    <xf numFmtId="0" fontId="9" fillId="0" borderId="0" xfId="0" applyBorder="1" applyAlignment="1">
      <alignment/>
    </xf>
    <xf numFmtId="0" fontId="6" fillId="0" borderId="22" xfId="0" applyBorder="1" applyAlignment="1">
      <alignment/>
    </xf>
    <xf numFmtId="0" fontId="6" fillId="0" borderId="15" xfId="0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Border="1" applyAlignment="1">
      <alignment/>
    </xf>
    <xf numFmtId="3" fontId="6" fillId="0" borderId="17" xfId="0" applyBorder="1" applyAlignment="1">
      <alignment/>
    </xf>
    <xf numFmtId="0" fontId="6" fillId="0" borderId="23" xfId="0" applyBorder="1" applyAlignment="1">
      <alignment/>
    </xf>
    <xf numFmtId="3" fontId="6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Border="1" applyAlignment="1">
      <alignment/>
    </xf>
    <xf numFmtId="3" fontId="3" fillId="0" borderId="27" xfId="0" applyBorder="1" applyAlignment="1">
      <alignment/>
    </xf>
    <xf numFmtId="3" fontId="3" fillId="0" borderId="28" xfId="0" applyBorder="1" applyAlignment="1">
      <alignment/>
    </xf>
    <xf numFmtId="0" fontId="3" fillId="0" borderId="5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23" xfId="0" applyBorder="1" applyAlignment="1">
      <alignment/>
    </xf>
    <xf numFmtId="0" fontId="10" fillId="0" borderId="1" xfId="0" applyBorder="1" applyAlignment="1">
      <alignment/>
    </xf>
    <xf numFmtId="3" fontId="10" fillId="0" borderId="1" xfId="0" applyBorder="1" applyAlignment="1">
      <alignment/>
    </xf>
    <xf numFmtId="3" fontId="10" fillId="0" borderId="24" xfId="0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3" fillId="0" borderId="0" xfId="0" applyBorder="1" applyAlignment="1">
      <alignment/>
    </xf>
    <xf numFmtId="0" fontId="3" fillId="0" borderId="0" xfId="0" applyBorder="1" applyAlignment="1">
      <alignment horizontal="right"/>
    </xf>
    <xf numFmtId="172" fontId="4" fillId="0" borderId="0" xfId="0" applyBorder="1" applyAlignment="1">
      <alignment/>
    </xf>
    <xf numFmtId="3" fontId="6" fillId="0" borderId="32" xfId="0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2" borderId="33" xfId="0" applyBorder="1" applyAlignment="1">
      <alignment horizontal="center" vertical="center" wrapText="1"/>
    </xf>
    <xf numFmtId="0" fontId="6" fillId="2" borderId="34" xfId="0" applyBorder="1" applyAlignment="1">
      <alignment horizontal="center" vertical="center" wrapText="1"/>
    </xf>
    <xf numFmtId="0" fontId="6" fillId="2" borderId="35" xfId="0" applyFont="1" applyBorder="1" applyAlignment="1">
      <alignment horizontal="center" vertical="center" wrapText="1"/>
    </xf>
    <xf numFmtId="0" fontId="6" fillId="2" borderId="35" xfId="0" applyBorder="1" applyAlignment="1">
      <alignment horizontal="center" vertical="center" wrapText="1"/>
    </xf>
    <xf numFmtId="0" fontId="6" fillId="2" borderId="36" xfId="0" applyBorder="1" applyAlignment="1">
      <alignment horizontal="center" vertical="center" wrapText="1"/>
    </xf>
    <xf numFmtId="0" fontId="6" fillId="2" borderId="37" xfId="0" applyFont="1" applyBorder="1" applyAlignment="1">
      <alignment horizontal="center" vertical="center" wrapText="1"/>
    </xf>
    <xf numFmtId="0" fontId="6" fillId="2" borderId="38" xfId="0" applyFont="1" applyBorder="1" applyAlignment="1">
      <alignment horizontal="center" vertical="center" wrapText="1"/>
    </xf>
    <xf numFmtId="0" fontId="6" fillId="2" borderId="39" xfId="0" applyFont="1" applyBorder="1" applyAlignment="1">
      <alignment horizontal="center" vertical="center" wrapText="1"/>
    </xf>
    <xf numFmtId="0" fontId="5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L2" sqref="L2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7" width="7.7109375" style="0" customWidth="1"/>
    <col min="8" max="8" width="9.8515625" style="0" customWidth="1"/>
    <col min="9" max="9" width="9.140625" style="0" customWidth="1"/>
    <col min="10" max="10" width="8.140625" style="0" customWidth="1"/>
    <col min="11" max="11" width="10.57421875" style="0" customWidth="1"/>
  </cols>
  <sheetData>
    <row r="1" spans="1:12" s="1" customFormat="1" ht="31.5" customHeight="1">
      <c r="A1" s="92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3" ht="10.5" customHeight="1" thickBot="1">
      <c r="A2" s="7"/>
      <c r="B2" s="7"/>
      <c r="C2" s="88"/>
      <c r="D2" s="7"/>
      <c r="E2" s="7"/>
      <c r="F2" s="7"/>
      <c r="G2" s="7"/>
      <c r="H2" s="7"/>
      <c r="I2" s="7"/>
      <c r="J2" s="7"/>
      <c r="K2" s="89" t="s">
        <v>0</v>
      </c>
      <c r="L2" s="90"/>
      <c r="M2" s="2"/>
    </row>
    <row r="3" spans="1:13" s="104" customFormat="1" ht="21.75" customHeight="1" thickBot="1">
      <c r="A3" s="95" t="s">
        <v>1</v>
      </c>
      <c r="B3" s="96" t="s">
        <v>2</v>
      </c>
      <c r="C3" s="97" t="s">
        <v>38</v>
      </c>
      <c r="D3" s="96" t="s">
        <v>3</v>
      </c>
      <c r="E3" s="98" t="s">
        <v>4</v>
      </c>
      <c r="F3" s="105" t="s">
        <v>39</v>
      </c>
      <c r="G3" s="99" t="s">
        <v>5</v>
      </c>
      <c r="H3" s="100" t="s">
        <v>40</v>
      </c>
      <c r="I3" s="101" t="s">
        <v>41</v>
      </c>
      <c r="J3" s="98" t="s">
        <v>6</v>
      </c>
      <c r="K3" s="96" t="s">
        <v>7</v>
      </c>
      <c r="L3" s="102" t="s">
        <v>42</v>
      </c>
      <c r="M3" s="103"/>
    </row>
    <row r="4" spans="1:13" s="3" customFormat="1" ht="12.75" customHeight="1">
      <c r="A4" s="17" t="s">
        <v>9</v>
      </c>
      <c r="B4" s="65" t="s">
        <v>10</v>
      </c>
      <c r="C4" s="19"/>
      <c r="D4" s="19"/>
      <c r="E4" s="19"/>
      <c r="F4" s="19"/>
      <c r="G4" s="19"/>
      <c r="H4" s="19"/>
      <c r="I4" s="19"/>
      <c r="J4" s="19"/>
      <c r="K4" s="19">
        <f>SUM(C4:J4)</f>
        <v>0</v>
      </c>
      <c r="L4" s="20"/>
      <c r="M4" s="9"/>
    </row>
    <row r="5" spans="1:13" s="3" customFormat="1" ht="12.75" customHeight="1">
      <c r="A5" s="37"/>
      <c r="B5" s="13" t="s">
        <v>28</v>
      </c>
      <c r="C5" s="14"/>
      <c r="D5" s="14">
        <v>200</v>
      </c>
      <c r="E5" s="14"/>
      <c r="F5" s="14"/>
      <c r="G5" s="14">
        <v>50</v>
      </c>
      <c r="H5" s="14"/>
      <c r="I5" s="14"/>
      <c r="J5" s="14"/>
      <c r="K5" s="14">
        <f>SUM(C5:J5)</f>
        <v>250</v>
      </c>
      <c r="L5" s="23"/>
      <c r="M5" s="9"/>
    </row>
    <row r="6" spans="1:13" s="3" customFormat="1" ht="12.75" customHeight="1">
      <c r="A6" s="37"/>
      <c r="B6" s="13" t="s">
        <v>30</v>
      </c>
      <c r="C6" s="14"/>
      <c r="D6" s="14">
        <v>513</v>
      </c>
      <c r="E6" s="14"/>
      <c r="F6" s="14"/>
      <c r="G6" s="14"/>
      <c r="H6" s="14"/>
      <c r="I6" s="14"/>
      <c r="J6" s="14"/>
      <c r="K6" s="14">
        <f>SUM(C6:J6)</f>
        <v>513</v>
      </c>
      <c r="L6" s="23"/>
      <c r="M6" s="9"/>
    </row>
    <row r="7" spans="1:13" s="3" customFormat="1" ht="12.75" customHeight="1" thickBot="1">
      <c r="A7" s="38"/>
      <c r="B7" s="27" t="s">
        <v>31</v>
      </c>
      <c r="C7" s="25">
        <f>SUM(C5:C6)</f>
        <v>0</v>
      </c>
      <c r="D7" s="25">
        <f aca="true" t="shared" si="0" ref="D7:L7">SUM(D5:D6)</f>
        <v>713</v>
      </c>
      <c r="E7" s="25">
        <f t="shared" si="0"/>
        <v>0</v>
      </c>
      <c r="F7" s="25">
        <f t="shared" si="0"/>
        <v>0</v>
      </c>
      <c r="G7" s="25">
        <f t="shared" si="0"/>
        <v>50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763</v>
      </c>
      <c r="L7" s="26">
        <f t="shared" si="0"/>
        <v>0</v>
      </c>
      <c r="M7" s="9"/>
    </row>
    <row r="8" spans="1:13" s="3" customFormat="1" ht="12.75" customHeight="1" thickBot="1">
      <c r="A8" s="60" t="s">
        <v>8</v>
      </c>
      <c r="B8" s="61" t="s">
        <v>26</v>
      </c>
      <c r="C8" s="62"/>
      <c r="D8" s="62"/>
      <c r="E8" s="62"/>
      <c r="F8" s="62"/>
      <c r="G8" s="62"/>
      <c r="H8" s="62">
        <v>1500</v>
      </c>
      <c r="I8" s="62"/>
      <c r="J8" s="62"/>
      <c r="K8" s="63">
        <f>SUM(C8:J8)</f>
        <v>1500</v>
      </c>
      <c r="L8" s="64"/>
      <c r="M8" s="9"/>
    </row>
    <row r="9" spans="1:13" s="3" customFormat="1" ht="12.75" customHeight="1">
      <c r="A9" s="17" t="s">
        <v>11</v>
      </c>
      <c r="B9" s="18" t="s">
        <v>19</v>
      </c>
      <c r="C9" s="19"/>
      <c r="D9" s="19"/>
      <c r="E9" s="19"/>
      <c r="F9" s="19"/>
      <c r="G9" s="19"/>
      <c r="H9" s="35"/>
      <c r="I9" s="35">
        <v>12000</v>
      </c>
      <c r="J9" s="19"/>
      <c r="K9" s="51">
        <f>SUM(C9:J9)</f>
        <v>12000</v>
      </c>
      <c r="L9" s="36">
        <v>8050</v>
      </c>
      <c r="M9" s="9"/>
    </row>
    <row r="10" spans="1:13" s="3" customFormat="1" ht="12.75" customHeight="1">
      <c r="A10" s="37"/>
      <c r="B10" s="13" t="s">
        <v>29</v>
      </c>
      <c r="C10" s="14"/>
      <c r="D10" s="14"/>
      <c r="E10" s="14"/>
      <c r="F10" s="14">
        <v>105</v>
      </c>
      <c r="G10" s="14"/>
      <c r="H10" s="34"/>
      <c r="I10" s="34"/>
      <c r="J10" s="48"/>
      <c r="K10" s="14">
        <f>SUM(C10:J10)</f>
        <v>105</v>
      </c>
      <c r="L10" s="49"/>
      <c r="M10" s="9"/>
    </row>
    <row r="11" spans="1:13" s="3" customFormat="1" ht="12.75" customHeight="1" thickBot="1">
      <c r="A11" s="38"/>
      <c r="B11" s="27" t="s">
        <v>27</v>
      </c>
      <c r="C11" s="25">
        <f>SUM(C9:C10)</f>
        <v>0</v>
      </c>
      <c r="D11" s="25">
        <f aca="true" t="shared" si="1" ref="D11:L11">SUM(D9:D10)</f>
        <v>0</v>
      </c>
      <c r="E11" s="25">
        <f t="shared" si="1"/>
        <v>0</v>
      </c>
      <c r="F11" s="25">
        <f t="shared" si="1"/>
        <v>105</v>
      </c>
      <c r="G11" s="25">
        <f t="shared" si="1"/>
        <v>0</v>
      </c>
      <c r="H11" s="25">
        <f t="shared" si="1"/>
        <v>0</v>
      </c>
      <c r="I11" s="25">
        <f t="shared" si="1"/>
        <v>12000</v>
      </c>
      <c r="J11" s="25">
        <f t="shared" si="1"/>
        <v>0</v>
      </c>
      <c r="K11" s="50">
        <f t="shared" si="1"/>
        <v>12105</v>
      </c>
      <c r="L11" s="26">
        <f t="shared" si="1"/>
        <v>8050</v>
      </c>
      <c r="M11" s="9"/>
    </row>
    <row r="12" spans="1:13" s="5" customFormat="1" ht="12.75" customHeight="1">
      <c r="A12" s="53" t="s">
        <v>12</v>
      </c>
      <c r="B12" s="12" t="s">
        <v>13</v>
      </c>
      <c r="C12" s="33">
        <f>C5+C11+C8</f>
        <v>0</v>
      </c>
      <c r="D12" s="33">
        <f aca="true" t="shared" si="2" ref="D12:L12">D5+D11+D8</f>
        <v>200</v>
      </c>
      <c r="E12" s="33">
        <f t="shared" si="2"/>
        <v>0</v>
      </c>
      <c r="F12" s="33">
        <f t="shared" si="2"/>
        <v>105</v>
      </c>
      <c r="G12" s="33">
        <f t="shared" si="2"/>
        <v>50</v>
      </c>
      <c r="H12" s="33">
        <f t="shared" si="2"/>
        <v>1500</v>
      </c>
      <c r="I12" s="33">
        <f t="shared" si="2"/>
        <v>12000</v>
      </c>
      <c r="J12" s="33">
        <f t="shared" si="2"/>
        <v>0</v>
      </c>
      <c r="K12" s="33">
        <f t="shared" si="2"/>
        <v>13855</v>
      </c>
      <c r="L12" s="91">
        <f t="shared" si="2"/>
        <v>8050</v>
      </c>
      <c r="M12" s="52"/>
    </row>
    <row r="13" spans="1:13" s="5" customFormat="1" ht="12.75" customHeight="1">
      <c r="A13" s="54"/>
      <c r="B13" s="55" t="s">
        <v>18</v>
      </c>
      <c r="C13" s="56">
        <f>C6</f>
        <v>0</v>
      </c>
      <c r="D13" s="56">
        <f aca="true" t="shared" si="3" ref="D13:L13">D6</f>
        <v>513</v>
      </c>
      <c r="E13" s="56">
        <f t="shared" si="3"/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513</v>
      </c>
      <c r="L13" s="57">
        <f t="shared" si="3"/>
        <v>0</v>
      </c>
      <c r="M13" s="52"/>
    </row>
    <row r="14" spans="1:13" s="5" customFormat="1" ht="12.75" customHeight="1" thickBot="1">
      <c r="A14" s="58"/>
      <c r="B14" s="10" t="s">
        <v>20</v>
      </c>
      <c r="C14" s="11">
        <f aca="true" t="shared" si="4" ref="C14:L14">SUM(C12:C13)</f>
        <v>0</v>
      </c>
      <c r="D14" s="11">
        <f t="shared" si="4"/>
        <v>713</v>
      </c>
      <c r="E14" s="11">
        <f t="shared" si="4"/>
        <v>0</v>
      </c>
      <c r="F14" s="11">
        <f t="shared" si="4"/>
        <v>105</v>
      </c>
      <c r="G14" s="11">
        <f t="shared" si="4"/>
        <v>50</v>
      </c>
      <c r="H14" s="11">
        <f t="shared" si="4"/>
        <v>1500</v>
      </c>
      <c r="I14" s="11">
        <f t="shared" si="4"/>
        <v>12000</v>
      </c>
      <c r="J14" s="11">
        <f t="shared" si="4"/>
        <v>0</v>
      </c>
      <c r="K14" s="11">
        <f t="shared" si="4"/>
        <v>14368</v>
      </c>
      <c r="L14" s="59">
        <f t="shared" si="4"/>
        <v>8050</v>
      </c>
      <c r="M14" s="52"/>
    </row>
    <row r="15" spans="1:13" s="4" customFormat="1" ht="12.75" customHeight="1">
      <c r="A15" s="17" t="s">
        <v>14</v>
      </c>
      <c r="B15" s="18" t="s">
        <v>21</v>
      </c>
      <c r="C15" s="19"/>
      <c r="D15" s="19"/>
      <c r="E15" s="19"/>
      <c r="F15" s="19"/>
      <c r="G15" s="19"/>
      <c r="H15" s="19"/>
      <c r="I15" s="19"/>
      <c r="J15" s="19"/>
      <c r="K15" s="19">
        <f>SUM(C15:J15)</f>
        <v>0</v>
      </c>
      <c r="L15" s="20"/>
      <c r="M15" s="8"/>
    </row>
    <row r="16" spans="1:13" s="3" customFormat="1" ht="12.75" customHeight="1">
      <c r="A16" s="21"/>
      <c r="B16" s="13" t="s">
        <v>22</v>
      </c>
      <c r="C16" s="14"/>
      <c r="D16" s="15"/>
      <c r="E16" s="15"/>
      <c r="F16" s="15"/>
      <c r="G16" s="15"/>
      <c r="H16" s="15"/>
      <c r="I16" s="15">
        <v>13333</v>
      </c>
      <c r="J16" s="15"/>
      <c r="K16" s="14">
        <f>SUM(C16:J16)</f>
        <v>13333</v>
      </c>
      <c r="L16" s="22">
        <v>4165</v>
      </c>
      <c r="M16" s="9"/>
    </row>
    <row r="17" spans="1:13" s="3" customFormat="1" ht="12.75" customHeight="1">
      <c r="A17" s="21"/>
      <c r="B17" s="13" t="s">
        <v>23</v>
      </c>
      <c r="C17" s="14"/>
      <c r="D17" s="15">
        <v>6000</v>
      </c>
      <c r="E17" s="15"/>
      <c r="F17" s="15"/>
      <c r="G17" s="15"/>
      <c r="H17" s="15"/>
      <c r="I17" s="15"/>
      <c r="J17" s="15"/>
      <c r="K17" s="14">
        <f>SUM(C17:J17)</f>
        <v>6000</v>
      </c>
      <c r="L17" s="22"/>
      <c r="M17" s="9"/>
    </row>
    <row r="18" spans="1:13" s="3" customFormat="1" ht="12.75" customHeight="1">
      <c r="A18" s="21"/>
      <c r="B18" s="16" t="s">
        <v>24</v>
      </c>
      <c r="C18" s="14">
        <f>SUM(C16:C17)</f>
        <v>0</v>
      </c>
      <c r="D18" s="14">
        <v>3000</v>
      </c>
      <c r="E18" s="14">
        <f aca="true" t="shared" si="5" ref="E18:J18">SUM(E16:E17)</f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/>
      <c r="J18" s="14">
        <f t="shared" si="5"/>
        <v>0</v>
      </c>
      <c r="K18" s="14">
        <f>SUM(C18:J18)</f>
        <v>3000</v>
      </c>
      <c r="L18" s="23"/>
      <c r="M18" s="9"/>
    </row>
    <row r="19" spans="1:13" s="32" customFormat="1" ht="12.75" customHeight="1" thickBot="1">
      <c r="A19" s="28"/>
      <c r="B19" s="24" t="s">
        <v>25</v>
      </c>
      <c r="C19" s="29">
        <f>SUM(C16:C18)</f>
        <v>0</v>
      </c>
      <c r="D19" s="29">
        <f aca="true" t="shared" si="6" ref="D19:L19">SUM(D16:D18)</f>
        <v>9000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13333</v>
      </c>
      <c r="J19" s="29">
        <f t="shared" si="6"/>
        <v>0</v>
      </c>
      <c r="K19" s="29">
        <f t="shared" si="6"/>
        <v>22333</v>
      </c>
      <c r="L19" s="30">
        <f t="shared" si="6"/>
        <v>4165</v>
      </c>
      <c r="M19" s="31"/>
    </row>
    <row r="20" spans="1:13" s="6" customFormat="1" ht="12.75" customHeight="1">
      <c r="A20" s="40">
        <v>1</v>
      </c>
      <c r="B20" s="41" t="s">
        <v>15</v>
      </c>
      <c r="C20" s="42">
        <f>C12+C19</f>
        <v>0</v>
      </c>
      <c r="D20" s="42">
        <f aca="true" t="shared" si="7" ref="D20:L20">D12+D19</f>
        <v>9200</v>
      </c>
      <c r="E20" s="42">
        <f t="shared" si="7"/>
        <v>0</v>
      </c>
      <c r="F20" s="42">
        <f t="shared" si="7"/>
        <v>105</v>
      </c>
      <c r="G20" s="42">
        <f t="shared" si="7"/>
        <v>50</v>
      </c>
      <c r="H20" s="42">
        <f t="shared" si="7"/>
        <v>1500</v>
      </c>
      <c r="I20" s="42">
        <f t="shared" si="7"/>
        <v>25333</v>
      </c>
      <c r="J20" s="42">
        <f t="shared" si="7"/>
        <v>0</v>
      </c>
      <c r="K20" s="42">
        <f t="shared" si="7"/>
        <v>36188</v>
      </c>
      <c r="L20" s="43">
        <f t="shared" si="7"/>
        <v>12215</v>
      </c>
      <c r="M20" s="39"/>
    </row>
    <row r="21" spans="1:13" s="6" customFormat="1" ht="12.75" customHeight="1">
      <c r="A21" s="44"/>
      <c r="B21" s="45" t="s">
        <v>16</v>
      </c>
      <c r="C21" s="46">
        <f>C13</f>
        <v>0</v>
      </c>
      <c r="D21" s="46">
        <f aca="true" t="shared" si="8" ref="D21:L21">D13</f>
        <v>513</v>
      </c>
      <c r="E21" s="46">
        <f t="shared" si="8"/>
        <v>0</v>
      </c>
      <c r="F21" s="46">
        <f t="shared" si="8"/>
        <v>0</v>
      </c>
      <c r="G21" s="46">
        <f t="shared" si="8"/>
        <v>0</v>
      </c>
      <c r="H21" s="46">
        <f t="shared" si="8"/>
        <v>0</v>
      </c>
      <c r="I21" s="46">
        <f t="shared" si="8"/>
        <v>0</v>
      </c>
      <c r="J21" s="46">
        <f t="shared" si="8"/>
        <v>0</v>
      </c>
      <c r="K21" s="46">
        <f t="shared" si="8"/>
        <v>513</v>
      </c>
      <c r="L21" s="47">
        <f t="shared" si="8"/>
        <v>0</v>
      </c>
      <c r="M21" s="39"/>
    </row>
    <row r="22" spans="1:13" s="6" customFormat="1" ht="12.75" customHeight="1" thickBot="1">
      <c r="A22" s="68"/>
      <c r="B22" s="69" t="s">
        <v>17</v>
      </c>
      <c r="C22" s="70">
        <f>SUM(C20:C21)</f>
        <v>0</v>
      </c>
      <c r="D22" s="70">
        <f aca="true" t="shared" si="9" ref="D22:L22">SUM(D20:D21)</f>
        <v>9713</v>
      </c>
      <c r="E22" s="70">
        <f t="shared" si="9"/>
        <v>0</v>
      </c>
      <c r="F22" s="70">
        <f t="shared" si="9"/>
        <v>105</v>
      </c>
      <c r="G22" s="70">
        <f t="shared" si="9"/>
        <v>50</v>
      </c>
      <c r="H22" s="70">
        <f t="shared" si="9"/>
        <v>1500</v>
      </c>
      <c r="I22" s="70">
        <f t="shared" si="9"/>
        <v>25333</v>
      </c>
      <c r="J22" s="70">
        <f t="shared" si="9"/>
        <v>0</v>
      </c>
      <c r="K22" s="70">
        <f t="shared" si="9"/>
        <v>36701</v>
      </c>
      <c r="L22" s="71">
        <f t="shared" si="9"/>
        <v>12215</v>
      </c>
      <c r="M22" s="39"/>
    </row>
    <row r="23" spans="1:12" s="67" customFormat="1" ht="11.25">
      <c r="A23" s="73" t="s">
        <v>32</v>
      </c>
      <c r="B23" s="74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4" spans="1:12" s="67" customFormat="1" ht="12" thickBot="1">
      <c r="A24" s="78"/>
      <c r="B24" s="79" t="s">
        <v>33</v>
      </c>
      <c r="C24" s="79">
        <v>120</v>
      </c>
      <c r="D24" s="79"/>
      <c r="E24" s="79"/>
      <c r="F24" s="79"/>
      <c r="G24" s="79">
        <v>30</v>
      </c>
      <c r="H24" s="79"/>
      <c r="I24" s="79"/>
      <c r="J24" s="79"/>
      <c r="K24" s="79">
        <f>SUM(C24:J24)</f>
        <v>150</v>
      </c>
      <c r="L24" s="80"/>
    </row>
    <row r="25" spans="1:12" s="67" customFormat="1" ht="11.25">
      <c r="A25" s="73"/>
      <c r="B25" s="74" t="s">
        <v>36</v>
      </c>
      <c r="C25" s="82">
        <f>C20</f>
        <v>0</v>
      </c>
      <c r="D25" s="82">
        <f aca="true" t="shared" si="10" ref="D25:L25">D20</f>
        <v>9200</v>
      </c>
      <c r="E25" s="82">
        <f t="shared" si="10"/>
        <v>0</v>
      </c>
      <c r="F25" s="82">
        <f t="shared" si="10"/>
        <v>105</v>
      </c>
      <c r="G25" s="82">
        <f t="shared" si="10"/>
        <v>50</v>
      </c>
      <c r="H25" s="82">
        <f t="shared" si="10"/>
        <v>1500</v>
      </c>
      <c r="I25" s="82">
        <f t="shared" si="10"/>
        <v>25333</v>
      </c>
      <c r="J25" s="82">
        <f t="shared" si="10"/>
        <v>0</v>
      </c>
      <c r="K25" s="82">
        <f t="shared" si="10"/>
        <v>36188</v>
      </c>
      <c r="L25" s="83">
        <f t="shared" si="10"/>
        <v>12215</v>
      </c>
    </row>
    <row r="26" spans="1:12" s="67" customFormat="1" ht="11.25">
      <c r="A26" s="84"/>
      <c r="B26" s="72" t="s">
        <v>18</v>
      </c>
      <c r="C26" s="81">
        <f>C21+C24</f>
        <v>120</v>
      </c>
      <c r="D26" s="81">
        <f aca="true" t="shared" si="11" ref="D26:L26">D21+D24</f>
        <v>513</v>
      </c>
      <c r="E26" s="81">
        <f t="shared" si="11"/>
        <v>0</v>
      </c>
      <c r="F26" s="81">
        <f t="shared" si="11"/>
        <v>0</v>
      </c>
      <c r="G26" s="81">
        <f t="shared" si="11"/>
        <v>30</v>
      </c>
      <c r="H26" s="81">
        <f t="shared" si="11"/>
        <v>0</v>
      </c>
      <c r="I26" s="81">
        <f t="shared" si="11"/>
        <v>0</v>
      </c>
      <c r="J26" s="81">
        <f t="shared" si="11"/>
        <v>0</v>
      </c>
      <c r="K26" s="81">
        <f t="shared" si="11"/>
        <v>663</v>
      </c>
      <c r="L26" s="85">
        <f t="shared" si="11"/>
        <v>0</v>
      </c>
    </row>
    <row r="27" spans="1:12" s="67" customFormat="1" ht="12" thickBot="1">
      <c r="A27" s="76"/>
      <c r="B27" s="77" t="s">
        <v>35</v>
      </c>
      <c r="C27" s="86">
        <f>C22+C24</f>
        <v>120</v>
      </c>
      <c r="D27" s="86">
        <f aca="true" t="shared" si="12" ref="D27:L27">D22+D24</f>
        <v>9713</v>
      </c>
      <c r="E27" s="86">
        <f t="shared" si="12"/>
        <v>0</v>
      </c>
      <c r="F27" s="86">
        <f t="shared" si="12"/>
        <v>105</v>
      </c>
      <c r="G27" s="86">
        <f t="shared" si="12"/>
        <v>80</v>
      </c>
      <c r="H27" s="86">
        <f t="shared" si="12"/>
        <v>1500</v>
      </c>
      <c r="I27" s="86">
        <f t="shared" si="12"/>
        <v>25333</v>
      </c>
      <c r="J27" s="86">
        <f t="shared" si="12"/>
        <v>0</v>
      </c>
      <c r="K27" s="86">
        <f t="shared" si="12"/>
        <v>36851</v>
      </c>
      <c r="L27" s="87">
        <f t="shared" si="12"/>
        <v>12215</v>
      </c>
    </row>
    <row r="28" s="67" customFormat="1" ht="11.25"/>
    <row r="29" s="67" customFormat="1" ht="11.25"/>
    <row r="30" s="67" customFormat="1" ht="11.25"/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  <row r="39" s="66" customFormat="1" ht="12.75"/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</sheetData>
  <mergeCells count="1">
    <mergeCell ref="A1:L1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2005-09-27T05:45:02Z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